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s. rates only" sheetId="1" r:id="rId1"/>
  </sheets>
  <definedNames>
    <definedName name="_xlnm.Print_Titles" localSheetId="0">'res. rates only'!$1:$8</definedName>
  </definedNames>
  <calcPr fullCalcOnLoad="1"/>
</workbook>
</file>

<file path=xl/sharedStrings.xml><?xml version="1.0" encoding="utf-8"?>
<sst xmlns="http://schemas.openxmlformats.org/spreadsheetml/2006/main" count="778" uniqueCount="508">
  <si>
    <t>PUBLIC SERVICE COMMISSION OF SOUTH CAROLINA</t>
  </si>
  <si>
    <t>Company</t>
  </si>
  <si>
    <t>Approved</t>
  </si>
  <si>
    <t xml:space="preserve">Approved </t>
  </si>
  <si>
    <t>Water</t>
  </si>
  <si>
    <t xml:space="preserve">Sewer </t>
  </si>
  <si>
    <t>Remarks</t>
  </si>
  <si>
    <t>Charge</t>
  </si>
  <si>
    <t>Sewer</t>
  </si>
  <si>
    <t>6,000 Gallons</t>
  </si>
  <si>
    <t>Tap Fees</t>
  </si>
  <si>
    <t>Impact Fees</t>
  </si>
  <si>
    <t xml:space="preserve">Charge </t>
  </si>
  <si>
    <t>2004-357-WS</t>
  </si>
  <si>
    <t>2005-328</t>
  </si>
  <si>
    <t>2000-207-WS</t>
  </si>
  <si>
    <t>1993-738-WS</t>
  </si>
  <si>
    <t>water distribution chg</t>
  </si>
  <si>
    <t>sewer collection chg</t>
  </si>
  <si>
    <t>plus treatment charges</t>
  </si>
  <si>
    <t>$21.65+</t>
  </si>
  <si>
    <t>$23.47+</t>
  </si>
  <si>
    <t>2001-887</t>
  </si>
  <si>
    <t>$21.10+</t>
  </si>
  <si>
    <t>$19.38+</t>
  </si>
  <si>
    <t>94-484</t>
  </si>
  <si>
    <t>plus $3.24 per 1,000 gallons</t>
  </si>
  <si>
    <t xml:space="preserve"> </t>
  </si>
  <si>
    <t>$19.10+</t>
  </si>
  <si>
    <t>$18.00+</t>
  </si>
  <si>
    <t>Riverhills</t>
  </si>
  <si>
    <t>plus $2.75 per 1,000 gallons</t>
  </si>
  <si>
    <t>98-163</t>
  </si>
  <si>
    <t>$17.91+</t>
  </si>
  <si>
    <t>$19.06+</t>
  </si>
  <si>
    <t>plus $1.85 per 1,000 gallons plus bulk water pass thru</t>
  </si>
  <si>
    <t>plus $1.90 per 1,000 gallons plus bulk water pass thru</t>
  </si>
  <si>
    <t xml:space="preserve">*The Company's mobile home customer's monthly sewer rate will be 75% of the residential monthly sewer rate to reflect the lower sewer contributory loadings as provided by the SCDHEC guidelines. </t>
  </si>
  <si>
    <t>plus $2.40 per 1,000 gallons</t>
  </si>
  <si>
    <t>n/a</t>
  </si>
  <si>
    <t>94-278-WS</t>
  </si>
  <si>
    <t>95-1579</t>
  </si>
  <si>
    <t>88-56-S</t>
  </si>
  <si>
    <t>88-1002</t>
  </si>
  <si>
    <t>Williamsburg West &amp; Stratton Place</t>
  </si>
  <si>
    <t>Lakewood Village</t>
  </si>
  <si>
    <t>82-332-S</t>
  </si>
  <si>
    <t>82-878</t>
  </si>
  <si>
    <t>2000-71-S</t>
  </si>
  <si>
    <t>2000-651</t>
  </si>
  <si>
    <t>2005-87-WS</t>
  </si>
  <si>
    <t>2005-535</t>
  </si>
  <si>
    <t>Rate(BFC)</t>
  </si>
  <si>
    <t>2004-212-S</t>
  </si>
  <si>
    <t>2005-42</t>
  </si>
  <si>
    <t xml:space="preserve">flat rate  apartments (per unit) $21.91 </t>
  </si>
  <si>
    <t xml:space="preserve">flat rate  apartments (per unit) $25.15 </t>
  </si>
  <si>
    <t>flat rate  apartments (per unit) $17.10</t>
  </si>
  <si>
    <t>86-423-S</t>
  </si>
  <si>
    <t>87-1094</t>
  </si>
  <si>
    <t>94-727-S</t>
  </si>
  <si>
    <t>95-44</t>
  </si>
  <si>
    <t>flat rate  apartments (per unit) $9.50</t>
  </si>
  <si>
    <t>77-106-S</t>
  </si>
  <si>
    <t>77-326</t>
  </si>
  <si>
    <t>flat rate  apartments (per unit) $5.50</t>
  </si>
  <si>
    <t>Dowd Water Systems, Inc.</t>
  </si>
  <si>
    <t>2003-7-W</t>
  </si>
  <si>
    <t>2003-520</t>
  </si>
  <si>
    <t>plus $3.50 per 1,000 gallons (Stephenson Lakes S/D)</t>
  </si>
  <si>
    <t>2001-181-W</t>
  </si>
  <si>
    <t>2001-1103</t>
  </si>
  <si>
    <t>flat rate  (Emerald Shores S/D)</t>
  </si>
  <si>
    <t>2001-747</t>
  </si>
  <si>
    <t>82-325</t>
  </si>
  <si>
    <t>flat rate (Stephenson Lakes S/D)</t>
  </si>
  <si>
    <t>82-57-W</t>
  </si>
  <si>
    <t>2001-75-W</t>
  </si>
  <si>
    <t>flat rate</t>
  </si>
  <si>
    <t>flat rate (establishment)</t>
  </si>
  <si>
    <t>Georgia Water &amp; Well Services, Inc.</t>
  </si>
  <si>
    <t>2003-295-W</t>
  </si>
  <si>
    <t>2004-570</t>
  </si>
  <si>
    <t>1993-55-W</t>
  </si>
  <si>
    <t>93-335</t>
  </si>
  <si>
    <t>2005-34-WS</t>
  </si>
  <si>
    <t>2005-436</t>
  </si>
  <si>
    <t>plus $2.00 per 1,000 (water), $0.96 per 1,000 (sewer)</t>
  </si>
  <si>
    <t>Harbor Island Utilities, Inc.</t>
  </si>
  <si>
    <t>2002-239-WS</t>
  </si>
  <si>
    <t>2002-866</t>
  </si>
  <si>
    <t>plus $3.60 per 1,000 gallons</t>
  </si>
  <si>
    <t>97-262-WS</t>
  </si>
  <si>
    <t>98-575</t>
  </si>
  <si>
    <t>90-560-S</t>
  </si>
  <si>
    <t>88-608-W</t>
  </si>
  <si>
    <t>90-152</t>
  </si>
  <si>
    <t>91-413</t>
  </si>
  <si>
    <t xml:space="preserve">plus $3.50 per 1,000 gallons </t>
  </si>
  <si>
    <t>83-320-WS</t>
  </si>
  <si>
    <t>84-210</t>
  </si>
  <si>
    <t>plus $2.50 per 1,000 gallons</t>
  </si>
  <si>
    <t>Hyde Park Water Works, Inc.</t>
  </si>
  <si>
    <t>93-583-W</t>
  </si>
  <si>
    <t>94-656</t>
  </si>
  <si>
    <t>90-713-W</t>
  </si>
  <si>
    <t>91-638</t>
  </si>
  <si>
    <t>85-596-W</t>
  </si>
  <si>
    <t>86-1192</t>
  </si>
  <si>
    <t>2003-277-S</t>
  </si>
  <si>
    <t>2004-101</t>
  </si>
  <si>
    <t>"</t>
  </si>
  <si>
    <t>85-448-S</t>
  </si>
  <si>
    <t>87-421</t>
  </si>
  <si>
    <t>Kiawah Island Utility, Inc.</t>
  </si>
  <si>
    <t>2001-164-WS</t>
  </si>
  <si>
    <t>1998-328-WS</t>
  </si>
  <si>
    <t>1996-168-WS</t>
  </si>
  <si>
    <t>1992-192-WS</t>
  </si>
  <si>
    <t>1990-49-WS</t>
  </si>
  <si>
    <t>1999-216</t>
  </si>
  <si>
    <t>plus $2.10/1,000 over 2,000 water; plus $0.47/1,000 sewer</t>
  </si>
  <si>
    <t>97-4</t>
  </si>
  <si>
    <t>92-1030</t>
  </si>
  <si>
    <t>plus $1.80/1,000 over 3,000 water; flat rate sewer</t>
  </si>
  <si>
    <t>2000-713</t>
  </si>
  <si>
    <t>plus $2.10/1,000 over 2,000 water; flat rate sewer</t>
  </si>
  <si>
    <t>90-1080</t>
  </si>
  <si>
    <t>plus $1.60/1,000 over 4,000 water; flat rate sewer</t>
  </si>
  <si>
    <t>85-83-WS</t>
  </si>
  <si>
    <t>85-834</t>
  </si>
  <si>
    <t>plus $1.20/1,000 over 5,000 water; flat rate sewer</t>
  </si>
  <si>
    <t>84-68-WS</t>
  </si>
  <si>
    <t>84-587</t>
  </si>
  <si>
    <t>82-333-WS</t>
  </si>
  <si>
    <t>82-859</t>
  </si>
  <si>
    <t>76-388-WS</t>
  </si>
  <si>
    <t>2004-353-WS</t>
  </si>
  <si>
    <t>2005-290</t>
  </si>
  <si>
    <t>82-66-WS</t>
  </si>
  <si>
    <t>82-455</t>
  </si>
  <si>
    <t>2005-74-WS</t>
  </si>
  <si>
    <t>2005-492</t>
  </si>
  <si>
    <t>86-392-WS</t>
  </si>
  <si>
    <t>87-1060</t>
  </si>
  <si>
    <t>plus $1.20/1,000 over 7,500 W;plus $0.96/1,000 over 7,500 S</t>
  </si>
  <si>
    <t>plus $1.77/1,000 over 7,500 W;plus $1.41/1,000 over 7,500 S</t>
  </si>
  <si>
    <t>2004-297-S</t>
  </si>
  <si>
    <t>2005-168</t>
  </si>
  <si>
    <t>96-160-S</t>
  </si>
  <si>
    <t>97-517</t>
  </si>
  <si>
    <t>$23.03+</t>
  </si>
  <si>
    <t>$24.03+</t>
  </si>
  <si>
    <t>2001-380-S</t>
  </si>
  <si>
    <t>2002-138</t>
  </si>
  <si>
    <t>92-84</t>
  </si>
  <si>
    <t>90-528-S</t>
  </si>
  <si>
    <t>88-237-S</t>
  </si>
  <si>
    <t>89-80</t>
  </si>
  <si>
    <t>flat rate (residential and mobile home customers)</t>
  </si>
  <si>
    <t>established sewer collection charge</t>
  </si>
  <si>
    <t># Docket No. 88-103-S, Order No. 88-1029 dated 10/04/88 established a plant expansion and modification fee for customers whose sewage is treated by the City of Cayce and is currently in effect.</t>
  </si>
  <si>
    <t>84-475-S</t>
  </si>
  <si>
    <t>86-796</t>
  </si>
  <si>
    <t>83-344-S</t>
  </si>
  <si>
    <t>84-540</t>
  </si>
  <si>
    <t>80-236-S</t>
  </si>
  <si>
    <t>78-304-S</t>
  </si>
  <si>
    <t>78-464</t>
  </si>
  <si>
    <t>87-333-WS</t>
  </si>
  <si>
    <t>88-522</t>
  </si>
  <si>
    <t>plus$1.20/1,000 over 7,500 W; $0.96/1,000 over 7,500 S</t>
  </si>
  <si>
    <t>Ocean Lakes Utility, L. P.</t>
  </si>
  <si>
    <t>93-469-WS</t>
  </si>
  <si>
    <t>93-1063</t>
  </si>
  <si>
    <t>98-653-S</t>
  </si>
  <si>
    <t>2001-1119</t>
  </si>
  <si>
    <t>97-699</t>
  </si>
  <si>
    <t>96-376-S</t>
  </si>
  <si>
    <t>flat rate (remand)</t>
  </si>
  <si>
    <t>Scenic Lake Park WWTP</t>
  </si>
  <si>
    <t>2003-36-S</t>
  </si>
  <si>
    <t>2003-338</t>
  </si>
  <si>
    <t>94-327-S</t>
  </si>
  <si>
    <t>94-1006</t>
  </si>
  <si>
    <t>Scotland Yard Utility</t>
  </si>
  <si>
    <t>1999-390-W</t>
  </si>
  <si>
    <t>2000-212</t>
  </si>
  <si>
    <t>2002-341-S</t>
  </si>
  <si>
    <t>2003-141</t>
  </si>
  <si>
    <t xml:space="preserve">flat rate </t>
  </si>
  <si>
    <t>95-1243-S</t>
  </si>
  <si>
    <t>96-636</t>
  </si>
  <si>
    <t>flat rate water and sewer</t>
  </si>
  <si>
    <t xml:space="preserve">Palmetto Utilities, Inc.                  </t>
  </si>
  <si>
    <t>fka J. C. Cox Utilities, Inc.</t>
  </si>
  <si>
    <t>"               on remand</t>
  </si>
  <si>
    <t>fka    SB &amp; CS, Inc.</t>
  </si>
  <si>
    <t>Water Supply Company, Inc.</t>
  </si>
  <si>
    <t>95-963-W</t>
  </si>
  <si>
    <t>95-1515</t>
  </si>
  <si>
    <t>91-237-S</t>
  </si>
  <si>
    <t>91-1023</t>
  </si>
  <si>
    <t>87-203-S</t>
  </si>
  <si>
    <t>87-1395</t>
  </si>
  <si>
    <t>flat rate sewer</t>
  </si>
  <si>
    <t>78-18-S</t>
  </si>
  <si>
    <t>78-434</t>
  </si>
  <si>
    <t>flat rate sewer  (apartments $8.50 flat rate)</t>
  </si>
  <si>
    <t>89-232-W</t>
  </si>
  <si>
    <t>89-1131</t>
  </si>
  <si>
    <t>fka Water Systems, Inc.</t>
  </si>
  <si>
    <t>81-79-W</t>
  </si>
  <si>
    <t>81-840</t>
  </si>
  <si>
    <t>Wright's Plumbing &amp; Utilities, Inc.</t>
  </si>
  <si>
    <t>1999-165-W</t>
  </si>
  <si>
    <t>1999-850</t>
  </si>
  <si>
    <t>flat rate sewer (establishment)</t>
  </si>
  <si>
    <t>plus $3.24 per 1,000 gallons (establishment)</t>
  </si>
  <si>
    <t>flat rate water (establishment)</t>
  </si>
  <si>
    <t xml:space="preserve">Docket   </t>
  </si>
  <si>
    <t>Number</t>
  </si>
  <si>
    <t>Order</t>
  </si>
  <si>
    <t xml:space="preserve">Order  </t>
  </si>
  <si>
    <t>Date</t>
  </si>
  <si>
    <t>FOR COMPLETE RATE SCHEDULE, SEE THE APPENDIX TO THE ORDER</t>
  </si>
  <si>
    <t>2006-54</t>
  </si>
  <si>
    <t>76-535-WS</t>
  </si>
  <si>
    <t>77-115</t>
  </si>
  <si>
    <t>rates established in previous order</t>
  </si>
  <si>
    <t>fka Stephenson Investment Co.</t>
  </si>
  <si>
    <t>80-579</t>
  </si>
  <si>
    <t>fka Heater Utilities, Inc.</t>
  </si>
  <si>
    <t>"                         on remand</t>
  </si>
  <si>
    <t>no change in rates on Remand - see Order No. 94-484</t>
  </si>
  <si>
    <t>1988-79-S</t>
  </si>
  <si>
    <t>89-975</t>
  </si>
  <si>
    <t>flat rate (approval of transfer)</t>
  </si>
  <si>
    <t>fka Southwoods Utilities</t>
  </si>
  <si>
    <t>2006-92-WS</t>
  </si>
  <si>
    <t>2006-543</t>
  </si>
  <si>
    <t>plus $0.80/1,000 over 8,000, $0.60/1,000 over 15,000</t>
  </si>
  <si>
    <t>plus $1.00/1,000 over 6,000 water; flat rate sewer</t>
  </si>
  <si>
    <t>86-100-W</t>
  </si>
  <si>
    <t>86-1237</t>
  </si>
  <si>
    <t>plus $1.75 per 1,000 gallons (established Huntington park S/D)</t>
  </si>
  <si>
    <t>84-424-WS</t>
  </si>
  <si>
    <t>85-596</t>
  </si>
  <si>
    <t>plus $1.00 per 1,000 over 2,500 gallons, sewer bill = water bill</t>
  </si>
  <si>
    <t>$36.46*</t>
  </si>
  <si>
    <t>Rate</t>
  </si>
  <si>
    <t xml:space="preserve">                  "</t>
  </si>
  <si>
    <t>$37.90*</t>
  </si>
  <si>
    <t>plus $3.32 per 1,000 gallons;</t>
  </si>
  <si>
    <t xml:space="preserve">plus $3.24 per 1,000 gallons; </t>
  </si>
  <si>
    <t xml:space="preserve">                    water distribution chg</t>
  </si>
  <si>
    <t xml:space="preserve">                      water distribution chg</t>
  </si>
  <si>
    <t xml:space="preserve">A HISTORY OF RATE APPLICATIONS, AND APPROVED RESIDENTIAL RATES </t>
  </si>
  <si>
    <t>2007-61-S</t>
  </si>
  <si>
    <t>2007- 473</t>
  </si>
  <si>
    <t>2007-314</t>
  </si>
  <si>
    <t>2008-190-S</t>
  </si>
  <si>
    <t>2008-759</t>
  </si>
  <si>
    <t>2008-855</t>
  </si>
  <si>
    <t>plus $3.55/1,000 gallons</t>
  </si>
  <si>
    <t>2007-243-WS</t>
  </si>
  <si>
    <t>2007-888</t>
  </si>
  <si>
    <t>plus $4.12 per 1,000 gallons; flat rate sewer</t>
  </si>
  <si>
    <t>"               Phase I</t>
  </si>
  <si>
    <t>2008-422</t>
  </si>
  <si>
    <r>
      <rPr>
        <b/>
        <sz val="10"/>
        <rFont val="Arial"/>
        <family val="2"/>
      </rPr>
      <t>The Shoals</t>
    </r>
    <r>
      <rPr>
        <sz val="10"/>
        <rFont val="Arial"/>
        <family val="2"/>
      </rPr>
      <t xml:space="preserve"> f/k/a Shoals Sewer Company</t>
    </r>
  </si>
  <si>
    <t>2008-268</t>
  </si>
  <si>
    <t>plus $2.30/1,000 water; plus $0.59/1,000 sewer</t>
  </si>
  <si>
    <t>plus $2.38/1,000 water; plus $0.59/1,000 sewer</t>
  </si>
  <si>
    <t>plus $2.47/1,000 water; plus $0.59/1,000 sewer</t>
  </si>
  <si>
    <t>2007-98</t>
  </si>
  <si>
    <t>Palmetto State Utility Services, Inc.</t>
  </si>
  <si>
    <t>2007-356-WS</t>
  </si>
  <si>
    <t>2008-103</t>
  </si>
  <si>
    <t>sales of water and sewer services made strictly to federal government</t>
  </si>
  <si>
    <t>2007-64-WS</t>
  </si>
  <si>
    <t>2007-651</t>
  </si>
  <si>
    <t>flat rate water (establishment - Rock at Jocassee)</t>
  </si>
  <si>
    <t>flat rate (transferred to Jacaab Utilities via Order No. 2007-869)</t>
  </si>
  <si>
    <t>REGULATED WATER AND WASTEWATER COMPANIES (ALPHABETICALLY)</t>
  </si>
  <si>
    <t>"         Phase I</t>
  </si>
  <si>
    <t>2009-472</t>
  </si>
  <si>
    <t>plus $4.13 per 1,000 gallons; flat rate sewer</t>
  </si>
  <si>
    <t>2009-255</t>
  </si>
  <si>
    <t>plus $2.55/1,000 water; plus $0.59/1,000 sewer</t>
  </si>
  <si>
    <t>2009-457-WS</t>
  </si>
  <si>
    <t>2010-387</t>
  </si>
  <si>
    <t>flat rate water and sewer   (transient sites: $2.00/site/day)</t>
  </si>
  <si>
    <t>Lakewood Utilities, LLC   Phase l</t>
  </si>
  <si>
    <r>
      <t xml:space="preserve">    </t>
    </r>
    <r>
      <rPr>
        <b/>
        <sz val="10"/>
        <rFont val="Arial"/>
        <family val="2"/>
      </rPr>
      <t xml:space="preserve">   Phase ll</t>
    </r>
  </si>
  <si>
    <t>plus $1.75 per 1,000 (water); plus $1.25 per 1,000 (sewer)</t>
  </si>
  <si>
    <t>plus $2.03 per 1,000 gallons plus bulk water of $3.26 per 1,000</t>
  </si>
  <si>
    <t>Hamilton-Haynes Water Works</t>
  </si>
  <si>
    <t>2009-512-W</t>
  </si>
  <si>
    <t>2010-608</t>
  </si>
  <si>
    <t>2013-47-W</t>
  </si>
  <si>
    <t>2014-379</t>
  </si>
  <si>
    <t>plus $3.50 per 1,000 gallons</t>
  </si>
  <si>
    <t xml:space="preserve">                                        "               </t>
  </si>
  <si>
    <t>Pine Haven Subdivision Water System</t>
  </si>
  <si>
    <t>2010-35-W</t>
  </si>
  <si>
    <t>2010-716</t>
  </si>
  <si>
    <t>2010-262-WS</t>
  </si>
  <si>
    <t>2011-364</t>
  </si>
  <si>
    <t xml:space="preserve">pump station serving Ascot Homeowners Association -established </t>
  </si>
  <si>
    <t xml:space="preserve">pump station serving Ascot Homeowners Association </t>
  </si>
  <si>
    <t xml:space="preserve">   "                      </t>
  </si>
  <si>
    <t>2012-315-S</t>
  </si>
  <si>
    <t>2012-824</t>
  </si>
  <si>
    <t>various - see order No. 2012-824</t>
  </si>
  <si>
    <t>2011-24-S</t>
  </si>
  <si>
    <t>2011-617</t>
  </si>
  <si>
    <t>2013-42-S</t>
  </si>
  <si>
    <t>2013-360</t>
  </si>
  <si>
    <t>plus $3.56 per 1,000 gals (water) and $3.36 per 1,000 gals (sewer)</t>
  </si>
  <si>
    <t>2011-317-WS</t>
  </si>
  <si>
    <t>2012-09</t>
  </si>
  <si>
    <t>"               Phase II</t>
  </si>
  <si>
    <t>2011-880</t>
  </si>
  <si>
    <t>2012-199-S</t>
  </si>
  <si>
    <t>2013-276</t>
  </si>
  <si>
    <t>Anchor Point</t>
  </si>
  <si>
    <t>36 single family units</t>
  </si>
  <si>
    <t>Daufuskie Island Utility Company, Inc. (Melrose)</t>
  </si>
  <si>
    <t xml:space="preserve">           f/k/a Melrose Utility Company, Inc.</t>
  </si>
  <si>
    <t xml:space="preserve">            f/k/a Haig Point Utility Company, Inc.</t>
  </si>
  <si>
    <t>2011-229-WS</t>
  </si>
  <si>
    <t>2011-299-WS</t>
  </si>
  <si>
    <t>2012-515</t>
  </si>
  <si>
    <t>plus $2.76/1,000 (water), $1.32/1,000 (sewer)</t>
  </si>
  <si>
    <t>includes 7,500 gallons /month</t>
  </si>
  <si>
    <t>2011-47-WS</t>
  </si>
  <si>
    <t>2011-784</t>
  </si>
  <si>
    <t>2013-275-WS</t>
  </si>
  <si>
    <t>2014-207</t>
  </si>
  <si>
    <t>plus $2.71 per 1,000 gallons plus bulk water pass thru</t>
  </si>
  <si>
    <t>$28.75+</t>
  </si>
  <si>
    <t>$42.83+</t>
  </si>
  <si>
    <t>$29.69+</t>
  </si>
  <si>
    <t xml:space="preserve">plus treatment charges </t>
  </si>
  <si>
    <t>plus $4.72 per 1,000 gallons</t>
  </si>
  <si>
    <t>d/b/a Alpine Utilities</t>
  </si>
  <si>
    <t>Palmetto Wastewater Reclamation LLC</t>
  </si>
  <si>
    <t>2012-94-S</t>
  </si>
  <si>
    <t>2013-3</t>
  </si>
  <si>
    <t>d/b/a Woodlands Utility</t>
  </si>
  <si>
    <t>2014-81-S</t>
  </si>
  <si>
    <t>2008-173-W</t>
  </si>
  <si>
    <t>2008-697</t>
  </si>
  <si>
    <t>$7.86+</t>
  </si>
  <si>
    <t>2013-212-S</t>
  </si>
  <si>
    <t>2013-729</t>
  </si>
  <si>
    <t>quarterly charge of $189.90</t>
  </si>
  <si>
    <t>JACABB Utilities, LLC ( the Links)</t>
  </si>
  <si>
    <t>JACABB Utilities, LLC  (Aldersgate S/D)</t>
  </si>
  <si>
    <t>2012-264-W</t>
  </si>
  <si>
    <t>2012-785</t>
  </si>
  <si>
    <t>bfc includes 2k gallons, 2k-5k = $4.00/k, 5k-9k = $5.50/k, 9k+=$8.00/k</t>
  </si>
  <si>
    <t>$40.00 w/o teatment</t>
  </si>
  <si>
    <t>$80.00 with treatment</t>
  </si>
  <si>
    <t>bfc includes 2k gallons, 2k-5k = $5.00/k, 5k-9k = $6.50/k, 9k+=$10.00/k</t>
  </si>
  <si>
    <t>2013-386-W</t>
  </si>
  <si>
    <t>2014-166</t>
  </si>
  <si>
    <t>water distribution charge</t>
  </si>
  <si>
    <t>plus bulk water pass through</t>
  </si>
  <si>
    <t xml:space="preserve">         "    (Harts Cove and Torey Point Development)</t>
  </si>
  <si>
    <t>plus $3.00 per 1,000 gallons, plus $2.50/mo billiing fee</t>
  </si>
  <si>
    <t>2014-415-W</t>
  </si>
  <si>
    <t>2015-33</t>
  </si>
  <si>
    <t>plus $3.00 per 1000 gallons</t>
  </si>
  <si>
    <t>2015-199-WS</t>
  </si>
  <si>
    <t>2015-876</t>
  </si>
  <si>
    <t>plus$ 5.69 per 1,000 gallons water</t>
  </si>
  <si>
    <t>plus $8.88 per 1,000 gallons water</t>
  </si>
  <si>
    <t>water distribution charge ST 1</t>
  </si>
  <si>
    <t>plus $6.67 per 1,000 gallons</t>
  </si>
  <si>
    <t>plus $9.41 per 1,000 galons</t>
  </si>
  <si>
    <t>sewer collection charge ST 1&amp;2</t>
  </si>
  <si>
    <t>water distribution charge ST 2</t>
  </si>
  <si>
    <t>2014-346-WS</t>
  </si>
  <si>
    <t>2015-846</t>
  </si>
  <si>
    <t>plus $4.41 per 1,000 water, plus $2.38 per 1,000 sewer</t>
  </si>
  <si>
    <r>
      <t xml:space="preserve">                                      </t>
    </r>
    <r>
      <rPr>
        <sz val="10"/>
        <rFont val="Arial"/>
        <family val="2"/>
      </rPr>
      <t xml:space="preserve">  "         Phase ll</t>
    </r>
  </si>
  <si>
    <t>2014-406-S</t>
  </si>
  <si>
    <t>2015-460</t>
  </si>
  <si>
    <t>flat rate  apartments (per unit) $33.93</t>
  </si>
  <si>
    <t>QH Lagoon, LLC</t>
  </si>
  <si>
    <t>2015-865</t>
  </si>
  <si>
    <t>2013-451-WS</t>
  </si>
  <si>
    <t>2014-1001</t>
  </si>
  <si>
    <r>
      <t xml:space="preserve">                         </t>
    </r>
    <r>
      <rPr>
        <b/>
        <sz val="10"/>
        <rFont val="Arial"/>
        <family val="2"/>
      </rPr>
      <t xml:space="preserve">      Forest Hills Phase III</t>
    </r>
  </si>
  <si>
    <t>2014-69-S</t>
  </si>
  <si>
    <t>2014-752</t>
  </si>
  <si>
    <t>JACABB Utilities,LLC  (the Battery)</t>
  </si>
  <si>
    <t>JACABB Utilities, LLC ( the Landing at Clemson)</t>
  </si>
  <si>
    <t>2011-222-S</t>
  </si>
  <si>
    <t>2015-191</t>
  </si>
  <si>
    <t>2011-581</t>
  </si>
  <si>
    <t>using rates approved in Order No. 2004-101 and 2008-422</t>
  </si>
  <si>
    <t>2008-173-S</t>
  </si>
  <si>
    <t>2009-505</t>
  </si>
  <si>
    <t>plus $3.41/1,000 water,plus $0.60/1,000 sewer</t>
  </si>
  <si>
    <t>2017-292-WS</t>
  </si>
  <si>
    <t>plus$ 5.59 per 1,000 gallons water</t>
  </si>
  <si>
    <t>plus $10.27 per 1,000 gallons water</t>
  </si>
  <si>
    <t>plus $7.55 per 1,000 gallons</t>
  </si>
  <si>
    <t>plus $11.85 per 1,000 galons</t>
  </si>
  <si>
    <t>The Village Sewer Collection</t>
  </si>
  <si>
    <t>fka Dvelopment Services, Inc.</t>
  </si>
  <si>
    <t>2017-28-S</t>
  </si>
  <si>
    <t xml:space="preserve">                    fka Midlands Utility, Inc.    Phase I</t>
  </si>
  <si>
    <t>"                      Phase II</t>
  </si>
  <si>
    <t>$27.50+</t>
  </si>
  <si>
    <r>
      <t>JACABB Utilities, LLC (</t>
    </r>
    <r>
      <rPr>
        <b/>
        <sz val="9"/>
        <rFont val="Arial"/>
        <family val="2"/>
      </rPr>
      <t>Aldersgate, Great Waters, s/d</t>
    </r>
    <r>
      <rPr>
        <b/>
        <sz val="10"/>
        <rFont val="Arial"/>
        <family val="2"/>
      </rPr>
      <t>)</t>
    </r>
  </si>
  <si>
    <r>
      <t>JACABB Utilities, LLC (</t>
    </r>
    <r>
      <rPr>
        <b/>
        <sz val="9"/>
        <rFont val="Arial"/>
        <family val="2"/>
      </rPr>
      <t>Highpointe Dev. Cranford Falls</t>
    </r>
    <r>
      <rPr>
        <b/>
        <sz val="10"/>
        <rFont val="Arial"/>
        <family val="2"/>
      </rPr>
      <t>)</t>
    </r>
  </si>
  <si>
    <t>97-250-W</t>
  </si>
  <si>
    <t>97-758</t>
  </si>
  <si>
    <t>flat rate water</t>
  </si>
  <si>
    <t>Sliding Rock Water System, LLC (The Rock)</t>
  </si>
  <si>
    <t>Sliding Rock Water System, LLC (Gauley Falls)</t>
  </si>
  <si>
    <t>2017-228-S</t>
  </si>
  <si>
    <t>2018-155</t>
  </si>
  <si>
    <t>2016-29-WS</t>
  </si>
  <si>
    <t>2017-80A</t>
  </si>
  <si>
    <t>2016-222-WS</t>
  </si>
  <si>
    <t>2017-277</t>
  </si>
  <si>
    <t>plus $4.05/1,000 water, plus $0.69/1,000 sewer</t>
  </si>
  <si>
    <t>Lake Wylie MHP Utilities, Inc.</t>
  </si>
  <si>
    <t xml:space="preserve">                                          "</t>
  </si>
  <si>
    <t>2012-101-S</t>
  </si>
  <si>
    <t>2012-659</t>
  </si>
  <si>
    <t>Condor Environmental, LLC  Caledonia</t>
  </si>
  <si>
    <t>2015-24-S</t>
  </si>
  <si>
    <t>2016-74</t>
  </si>
  <si>
    <t xml:space="preserve">                        "                            RoseHill</t>
  </si>
  <si>
    <t>2018-369</t>
  </si>
  <si>
    <t>Synergy Utilities, L.P.</t>
  </si>
  <si>
    <t>flat rate, apartments $40.85, mobile home $32.25</t>
  </si>
  <si>
    <t>plus treatment charges; mobile home $21.00 plus treatment charges</t>
  </si>
  <si>
    <t>2018-802</t>
  </si>
  <si>
    <t>Blue Granite Water Co. - Service Territory 1</t>
  </si>
  <si>
    <t>Blue Granite Water Co. - Service Territory 2</t>
  </si>
  <si>
    <t>2018-257-WS</t>
  </si>
  <si>
    <t>2019-288</t>
  </si>
  <si>
    <t>2018-82-S</t>
  </si>
  <si>
    <t>2019-314</t>
  </si>
  <si>
    <t>2015-201-S</t>
  </si>
  <si>
    <t>T &amp; M Utilities, Inc.</t>
  </si>
  <si>
    <t>96-227-W</t>
  </si>
  <si>
    <t>96-757</t>
  </si>
  <si>
    <t>Total Environmental Solutions, Inc.</t>
  </si>
  <si>
    <t>2004-90-WS</t>
  </si>
  <si>
    <t>2006-292(A)</t>
  </si>
  <si>
    <t>Upstate Water Resources, Inc.</t>
  </si>
  <si>
    <t>1999-164-W</t>
  </si>
  <si>
    <t>1999-664</t>
  </si>
  <si>
    <t>flaat rate water</t>
  </si>
  <si>
    <t>plus $5.54 per 1,000 gals (water) and $5.10 per 1,000 gals (sewer)</t>
  </si>
  <si>
    <t>2016-49</t>
  </si>
  <si>
    <t>2019-290-WS</t>
  </si>
  <si>
    <t>2020-641</t>
  </si>
  <si>
    <t>plus $8.37 per 1,000 gallons of water</t>
  </si>
  <si>
    <t>Distribution Charge ST 1</t>
  </si>
  <si>
    <t>Distribution Charge ST 2</t>
  </si>
  <si>
    <t>plus $12.71 per 1,000 gallons of water</t>
  </si>
  <si>
    <t>fka Carolina Water</t>
  </si>
  <si>
    <t>plus $11.30 per 1,000 gallons of water</t>
  </si>
  <si>
    <t>plus $14.66 per 1,000 gallons of water</t>
  </si>
  <si>
    <t>Sewer Collection Charge</t>
  </si>
  <si>
    <t>Daufuskie Island Utility Company, Inc.</t>
  </si>
  <si>
    <t>(Haig Pt.)</t>
  </si>
  <si>
    <t>(Melrose)</t>
  </si>
  <si>
    <t>2021-132</t>
  </si>
  <si>
    <t>plus $4.47 per 1,000 water, plus $2.41 per 1,000 sewer</t>
  </si>
  <si>
    <t>plus $4.83/1,000 water, plus $0.74/1,000 sewer</t>
  </si>
  <si>
    <t>Kiawah River Utility Company</t>
  </si>
  <si>
    <t>2018-102-S</t>
  </si>
  <si>
    <t>2019-856</t>
  </si>
  <si>
    <t>(Sold to South Carolina Water Utilities, Inc.)</t>
  </si>
  <si>
    <t>T. J. Barnwell Utility, Inc, (Sold to SCWU)</t>
  </si>
  <si>
    <t>CUC, Inc. (Sold to SCWU)</t>
  </si>
  <si>
    <t>2019-64-WS</t>
  </si>
  <si>
    <t>2020-160</t>
  </si>
  <si>
    <t>plus $6.35 per 1,000 gals (water &amp; sewer)</t>
  </si>
  <si>
    <t>JACABB Utilities, LLC (Rosewood at Clemson)</t>
  </si>
  <si>
    <t>2019-189-WS</t>
  </si>
  <si>
    <t>2021-586</t>
  </si>
  <si>
    <t>2015-274-W</t>
  </si>
  <si>
    <t>JACABB Utilities, LLC (Crawford &amp; Pinehurst)</t>
  </si>
  <si>
    <t>2021-584</t>
  </si>
  <si>
    <t>plus $3.60 per 1,000 gallons (water), $5.05 per 1,000 gallons (sewer)</t>
  </si>
  <si>
    <t xml:space="preserve">plus $6.21 per 1,000 gallons </t>
  </si>
  <si>
    <t>AAA Utilities, Inc.</t>
  </si>
  <si>
    <t>AAA - Lake Princeton S/D</t>
  </si>
  <si>
    <t>plus $1.07/1,000 gallons water; $3.31/1,000 gallons sewer</t>
  </si>
  <si>
    <t>plus $5.67 per 1,000 gallons; flat rate sewer</t>
  </si>
  <si>
    <t>(Now South Carolina Water Utilities - PUI, Inc.)</t>
  </si>
  <si>
    <t>2019-281-S</t>
  </si>
  <si>
    <t>2020-561</t>
  </si>
  <si>
    <t>South Carolina Water Utilities, Inc. - Harbor Is.</t>
  </si>
  <si>
    <t>South Carolina Water Utilities, Inc. - TJ Barnwell</t>
  </si>
  <si>
    <t>South Carolina Water Utilities-CUC, Inc.</t>
  </si>
  <si>
    <t>update rates and charges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</si>
</sst>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[$-409]h:mm:ss\ AM/PM"/>
    <numFmt numFmtId="168" formatCode="0.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_);[Red]\(&quot;$&quot;#,##0.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left"/>
    </xf>
    <xf numFmtId="8" fontId="0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8" fontId="0" fillId="0" borderId="0" xfId="44" applyNumberFormat="1" applyFont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0" xfId="44" applyNumberFormat="1" applyFont="1" applyBorder="1" applyAlignment="1">
      <alignment horizontal="center"/>
    </xf>
    <xf numFmtId="8" fontId="0" fillId="0" borderId="0" xfId="44" applyNumberFormat="1" applyFont="1" applyBorder="1" applyAlignment="1">
      <alignment horizontal="right"/>
    </xf>
    <xf numFmtId="14" fontId="0" fillId="0" borderId="0" xfId="0" applyNumberFormat="1" applyFont="1" applyAlignment="1">
      <alignment horizontal="center" vertical="top" wrapText="1"/>
    </xf>
    <xf numFmtId="8" fontId="0" fillId="0" borderId="0" xfId="0" applyNumberFormat="1" applyFont="1" applyAlignment="1">
      <alignment horizontal="left" vertical="top" wrapText="1"/>
    </xf>
    <xf numFmtId="6" fontId="0" fillId="0" borderId="0" xfId="0" applyNumberFormat="1" applyFont="1" applyAlignment="1">
      <alignment horizontal="center" vertical="top" wrapText="1"/>
    </xf>
    <xf numFmtId="44" fontId="0" fillId="0" borderId="0" xfId="44" applyFont="1" applyAlignment="1">
      <alignment horizontal="left" vertical="top" wrapText="1"/>
    </xf>
    <xf numFmtId="14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left"/>
    </xf>
    <xf numFmtId="8" fontId="0" fillId="0" borderId="0" xfId="44" applyNumberFormat="1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/>
    </xf>
    <xf numFmtId="8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center"/>
    </xf>
    <xf numFmtId="6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8" fontId="0" fillId="0" borderId="0" xfId="0" applyNumberFormat="1" applyFill="1" applyAlignment="1">
      <alignment horizontal="left"/>
    </xf>
    <xf numFmtId="8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="98" zoomScaleNormal="98" workbookViewId="0" topLeftCell="A163">
      <selection activeCell="A199" sqref="A199"/>
    </sheetView>
  </sheetViews>
  <sheetFormatPr defaultColWidth="9.140625" defaultRowHeight="12.75"/>
  <cols>
    <col min="1" max="1" width="10.421875" style="20" customWidth="1"/>
    <col min="2" max="2" width="9.140625" style="20" customWidth="1"/>
    <col min="3" max="3" width="27.00390625" style="4" customWidth="1"/>
    <col min="4" max="4" width="12.140625" style="4" customWidth="1"/>
    <col min="5" max="5" width="10.7109375" style="4" customWidth="1"/>
    <col min="6" max="6" width="17.00390625" style="3" customWidth="1"/>
    <col min="7" max="7" width="10.140625" style="1" customWidth="1"/>
    <col min="8" max="8" width="10.28125" style="1" bestFit="1" customWidth="1"/>
    <col min="9" max="9" width="56.28125" style="0" customWidth="1"/>
    <col min="11" max="11" width="10.7109375" style="0" customWidth="1"/>
    <col min="12" max="12" width="7.7109375" style="0" customWidth="1"/>
    <col min="13" max="13" width="7.421875" style="0" customWidth="1"/>
    <col min="14" max="14" width="7.28125" style="0" bestFit="1" customWidth="1"/>
    <col min="15" max="15" width="7.00390625" style="0" customWidth="1"/>
  </cols>
  <sheetData>
    <row r="1" spans="1:15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>
      <c r="A2" s="67" t="s">
        <v>284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.75">
      <c r="A3" s="67" t="s">
        <v>257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.75">
      <c r="A4" s="67" t="s">
        <v>225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5:6" ht="12.75">
      <c r="E5" s="4" t="s">
        <v>27</v>
      </c>
      <c r="F5" s="3" t="s">
        <v>27</v>
      </c>
    </row>
    <row r="6" spans="3:15" ht="12.75">
      <c r="C6" s="20"/>
      <c r="D6" s="20"/>
      <c r="E6" s="20"/>
      <c r="F6" s="27"/>
      <c r="G6" s="5" t="s">
        <v>3</v>
      </c>
      <c r="H6" s="5" t="s">
        <v>2</v>
      </c>
      <c r="I6" s="10"/>
      <c r="J6" s="68" t="s">
        <v>9</v>
      </c>
      <c r="K6" s="68"/>
      <c r="L6" s="68" t="s">
        <v>10</v>
      </c>
      <c r="M6" s="68"/>
      <c r="N6" s="68" t="s">
        <v>11</v>
      </c>
      <c r="O6" s="68"/>
    </row>
    <row r="7" spans="3:15" ht="12.75">
      <c r="C7" s="20"/>
      <c r="D7" s="20" t="s">
        <v>220</v>
      </c>
      <c r="E7" s="20" t="s">
        <v>222</v>
      </c>
      <c r="F7" s="27" t="s">
        <v>223</v>
      </c>
      <c r="G7" s="5" t="s">
        <v>4</v>
      </c>
      <c r="H7" s="5" t="s">
        <v>5</v>
      </c>
      <c r="I7" s="5" t="s">
        <v>6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8</v>
      </c>
    </row>
    <row r="8" spans="1:15" ht="12.75">
      <c r="A8" s="68" t="s">
        <v>1</v>
      </c>
      <c r="B8" s="68"/>
      <c r="C8" s="68"/>
      <c r="D8" s="23" t="s">
        <v>221</v>
      </c>
      <c r="E8" s="23" t="s">
        <v>221</v>
      </c>
      <c r="F8" s="13" t="s">
        <v>224</v>
      </c>
      <c r="G8" s="12" t="s">
        <v>52</v>
      </c>
      <c r="H8" s="12" t="s">
        <v>250</v>
      </c>
      <c r="I8" s="12" t="s">
        <v>6</v>
      </c>
      <c r="J8" s="12" t="s">
        <v>12</v>
      </c>
      <c r="K8" s="12" t="s">
        <v>7</v>
      </c>
      <c r="L8" s="14"/>
      <c r="M8" s="14"/>
      <c r="N8" s="14"/>
      <c r="O8" s="14"/>
    </row>
    <row r="9" spans="1:15" ht="12.75">
      <c r="A9" s="69" t="s">
        <v>497</v>
      </c>
      <c r="B9" s="69"/>
      <c r="C9" s="69"/>
      <c r="D9" s="16" t="s">
        <v>372</v>
      </c>
      <c r="E9" s="16" t="s">
        <v>373</v>
      </c>
      <c r="F9" s="17">
        <v>42011</v>
      </c>
      <c r="G9" s="58">
        <v>12</v>
      </c>
      <c r="H9" s="45"/>
      <c r="I9" s="16" t="s">
        <v>374</v>
      </c>
      <c r="J9" s="59">
        <v>30</v>
      </c>
      <c r="K9" s="45"/>
      <c r="L9" s="19">
        <v>500</v>
      </c>
      <c r="M9" s="15"/>
      <c r="N9" s="15"/>
      <c r="O9" s="15"/>
    </row>
    <row r="10" spans="1:15" ht="12.75">
      <c r="A10" s="69" t="s">
        <v>498</v>
      </c>
      <c r="B10" s="69"/>
      <c r="C10" s="69"/>
      <c r="D10" s="16" t="s">
        <v>300</v>
      </c>
      <c r="E10" s="16" t="s">
        <v>301</v>
      </c>
      <c r="F10" s="3">
        <v>41758</v>
      </c>
      <c r="G10" s="18">
        <v>11</v>
      </c>
      <c r="H10" s="45"/>
      <c r="I10" s="16" t="s">
        <v>302</v>
      </c>
      <c r="J10" s="47">
        <v>32</v>
      </c>
      <c r="K10" s="45"/>
      <c r="L10" s="46">
        <v>500</v>
      </c>
      <c r="M10" s="44"/>
      <c r="N10" s="15"/>
      <c r="O10" s="15"/>
    </row>
    <row r="11" spans="1:15" ht="12.75">
      <c r="A11" s="16"/>
      <c r="B11" s="16"/>
      <c r="C11" s="16" t="s">
        <v>111</v>
      </c>
      <c r="D11" s="45" t="s">
        <v>111</v>
      </c>
      <c r="E11" s="45" t="s">
        <v>111</v>
      </c>
      <c r="F11" s="17" t="s">
        <v>111</v>
      </c>
      <c r="G11" s="18">
        <v>25</v>
      </c>
      <c r="H11" s="45"/>
      <c r="I11" s="16" t="s">
        <v>78</v>
      </c>
      <c r="J11" s="47">
        <v>25</v>
      </c>
      <c r="K11" s="45"/>
      <c r="L11" s="46">
        <v>500</v>
      </c>
      <c r="M11" s="44"/>
      <c r="N11" s="15"/>
      <c r="O11" s="15"/>
    </row>
    <row r="12" spans="1:15" ht="12" customHeight="1">
      <c r="A12" s="69" t="s">
        <v>303</v>
      </c>
      <c r="B12" s="69"/>
      <c r="C12" s="69"/>
      <c r="D12" s="16" t="s">
        <v>40</v>
      </c>
      <c r="E12" s="16" t="s">
        <v>41</v>
      </c>
      <c r="F12" s="17">
        <v>34995</v>
      </c>
      <c r="G12" s="18">
        <v>7.5</v>
      </c>
      <c r="H12" s="18"/>
      <c r="I12" s="16" t="s">
        <v>38</v>
      </c>
      <c r="J12" s="24">
        <v>21.9</v>
      </c>
      <c r="K12" s="24"/>
      <c r="L12" s="19">
        <v>500</v>
      </c>
      <c r="M12" s="19"/>
      <c r="N12" s="15"/>
      <c r="O12" s="15"/>
    </row>
    <row r="13" spans="1:15" ht="12" customHeight="1">
      <c r="A13" s="39"/>
      <c r="B13" s="39"/>
      <c r="C13" s="39" t="s">
        <v>111</v>
      </c>
      <c r="D13" s="16" t="s">
        <v>243</v>
      </c>
      <c r="E13" s="16" t="s">
        <v>244</v>
      </c>
      <c r="F13" s="17">
        <v>31749</v>
      </c>
      <c r="G13" s="18">
        <v>6</v>
      </c>
      <c r="H13" s="18"/>
      <c r="I13" s="16" t="s">
        <v>245</v>
      </c>
      <c r="J13" s="24">
        <v>16.5</v>
      </c>
      <c r="K13" s="24"/>
      <c r="L13" s="19">
        <v>500</v>
      </c>
      <c r="M13" s="19"/>
      <c r="N13" s="15"/>
      <c r="O13" s="15"/>
    </row>
    <row r="14" spans="1:15" ht="12" customHeight="1">
      <c r="A14" s="39" t="s">
        <v>445</v>
      </c>
      <c r="B14" s="39"/>
      <c r="C14" s="39"/>
      <c r="D14" s="16" t="s">
        <v>464</v>
      </c>
      <c r="E14" s="16" t="s">
        <v>465</v>
      </c>
      <c r="F14" s="17">
        <v>44097</v>
      </c>
      <c r="G14" s="18">
        <v>14.38</v>
      </c>
      <c r="H14" s="18">
        <v>78.25</v>
      </c>
      <c r="I14" s="16" t="s">
        <v>466</v>
      </c>
      <c r="J14" s="24">
        <v>64.6</v>
      </c>
      <c r="K14" s="24">
        <v>78.25</v>
      </c>
      <c r="L14" s="19">
        <v>300</v>
      </c>
      <c r="M14" s="19">
        <v>300</v>
      </c>
      <c r="N14" s="19">
        <v>400</v>
      </c>
      <c r="O14" s="19">
        <v>400</v>
      </c>
    </row>
    <row r="15" spans="1:15" ht="12" customHeight="1">
      <c r="A15" s="39" t="s">
        <v>446</v>
      </c>
      <c r="B15" s="39"/>
      <c r="C15" s="39"/>
      <c r="D15" s="16" t="s">
        <v>111</v>
      </c>
      <c r="E15" s="16" t="s">
        <v>111</v>
      </c>
      <c r="F15" s="17" t="s">
        <v>111</v>
      </c>
      <c r="G15" s="18">
        <v>28.59</v>
      </c>
      <c r="H15" s="18">
        <v>78.25</v>
      </c>
      <c r="I15" s="16" t="s">
        <v>469</v>
      </c>
      <c r="J15" s="24">
        <v>104.85</v>
      </c>
      <c r="K15" s="24">
        <v>78.25</v>
      </c>
      <c r="L15" s="19">
        <v>300</v>
      </c>
      <c r="M15" s="19">
        <v>300</v>
      </c>
      <c r="N15" s="19">
        <v>400</v>
      </c>
      <c r="O15" s="19">
        <v>400</v>
      </c>
    </row>
    <row r="16" spans="1:15" ht="12" customHeight="1">
      <c r="A16" s="39" t="s">
        <v>470</v>
      </c>
      <c r="B16" s="64"/>
      <c r="C16" s="39" t="s">
        <v>467</v>
      </c>
      <c r="D16" s="16" t="s">
        <v>111</v>
      </c>
      <c r="E16" s="16" t="s">
        <v>111</v>
      </c>
      <c r="F16" s="17" t="s">
        <v>111</v>
      </c>
      <c r="G16" s="18">
        <v>14.38</v>
      </c>
      <c r="H16" s="18"/>
      <c r="I16" s="16" t="s">
        <v>471</v>
      </c>
      <c r="J16" s="24">
        <v>82.18</v>
      </c>
      <c r="K16" s="24"/>
      <c r="L16" s="19"/>
      <c r="M16" s="19"/>
      <c r="N16" s="15"/>
      <c r="O16" s="15"/>
    </row>
    <row r="17" spans="1:15" ht="12" customHeight="1">
      <c r="A17" s="39"/>
      <c r="B17" s="39"/>
      <c r="C17" s="39" t="s">
        <v>468</v>
      </c>
      <c r="D17" s="16" t="s">
        <v>111</v>
      </c>
      <c r="E17" s="16" t="s">
        <v>111</v>
      </c>
      <c r="F17" s="17" t="s">
        <v>111</v>
      </c>
      <c r="G17" s="18">
        <v>28.59</v>
      </c>
      <c r="H17" s="18"/>
      <c r="I17" s="16" t="s">
        <v>472</v>
      </c>
      <c r="J17" s="24">
        <v>116.55</v>
      </c>
      <c r="K17" s="24"/>
      <c r="L17" s="19"/>
      <c r="M17" s="19"/>
      <c r="N17" s="15"/>
      <c r="O17" s="15"/>
    </row>
    <row r="18" spans="1:15" ht="12" customHeight="1">
      <c r="A18" s="39"/>
      <c r="B18" s="39"/>
      <c r="C18" s="39" t="s">
        <v>473</v>
      </c>
      <c r="D18" s="16" t="s">
        <v>111</v>
      </c>
      <c r="E18" s="16" t="s">
        <v>111</v>
      </c>
      <c r="F18" s="17" t="s">
        <v>111</v>
      </c>
      <c r="G18" s="18"/>
      <c r="H18" s="18">
        <v>78.25</v>
      </c>
      <c r="I18" s="16" t="s">
        <v>78</v>
      </c>
      <c r="K18" s="24">
        <f>H18</f>
        <v>78.25</v>
      </c>
      <c r="L18" s="19"/>
      <c r="M18" s="19"/>
      <c r="N18" s="15"/>
      <c r="O18" s="15"/>
    </row>
    <row r="19" spans="1:15" ht="12" customHeight="1">
      <c r="A19" s="39"/>
      <c r="B19" s="39"/>
      <c r="C19" s="39" t="s">
        <v>412</v>
      </c>
      <c r="D19" s="16" t="s">
        <v>111</v>
      </c>
      <c r="E19" s="16" t="s">
        <v>111</v>
      </c>
      <c r="F19" s="17" t="s">
        <v>111</v>
      </c>
      <c r="G19" s="18"/>
      <c r="H19" s="18">
        <v>40.71</v>
      </c>
      <c r="I19" s="16" t="s">
        <v>78</v>
      </c>
      <c r="J19" s="24"/>
      <c r="K19" s="24">
        <f>H19</f>
        <v>40.71</v>
      </c>
      <c r="L19" s="19"/>
      <c r="M19" s="19"/>
      <c r="N19" s="15"/>
      <c r="O19" s="15"/>
    </row>
    <row r="20" spans="3:15" ht="12" customHeight="1">
      <c r="C20" s="20" t="s">
        <v>111</v>
      </c>
      <c r="D20" s="16" t="s">
        <v>407</v>
      </c>
      <c r="E20" s="16" t="s">
        <v>444</v>
      </c>
      <c r="F20" s="17">
        <v>43250</v>
      </c>
      <c r="G20" s="18">
        <v>14.38</v>
      </c>
      <c r="H20" s="18">
        <v>65.08</v>
      </c>
      <c r="I20" s="16" t="s">
        <v>408</v>
      </c>
      <c r="J20" s="24">
        <f>G20+6*5.59</f>
        <v>47.92</v>
      </c>
      <c r="K20" s="24">
        <f>H20</f>
        <v>65.08</v>
      </c>
      <c r="L20" s="19">
        <v>300</v>
      </c>
      <c r="M20" s="19">
        <v>300</v>
      </c>
      <c r="N20" s="45">
        <v>400</v>
      </c>
      <c r="O20" s="45">
        <v>400</v>
      </c>
    </row>
    <row r="21" spans="3:15" ht="12" customHeight="1">
      <c r="C21" s="20" t="s">
        <v>111</v>
      </c>
      <c r="D21" s="16" t="s">
        <v>407</v>
      </c>
      <c r="E21" s="16" t="s">
        <v>444</v>
      </c>
      <c r="F21" s="17">
        <v>43250</v>
      </c>
      <c r="G21" s="18">
        <v>28.59</v>
      </c>
      <c r="H21" s="18">
        <v>65.08</v>
      </c>
      <c r="I21" s="16" t="s">
        <v>409</v>
      </c>
      <c r="J21" s="24">
        <f>G21+6*10.27</f>
        <v>90.21</v>
      </c>
      <c r="K21" s="24">
        <f>H21</f>
        <v>65.08</v>
      </c>
      <c r="L21" s="19">
        <v>300</v>
      </c>
      <c r="M21" s="19">
        <v>300</v>
      </c>
      <c r="N21" s="45">
        <v>400</v>
      </c>
      <c r="O21" s="45">
        <v>400</v>
      </c>
    </row>
    <row r="22" spans="3:15" ht="12" customHeight="1">
      <c r="C22" s="20" t="s">
        <v>111</v>
      </c>
      <c r="D22" s="16" t="s">
        <v>111</v>
      </c>
      <c r="E22" s="16" t="s">
        <v>379</v>
      </c>
      <c r="F22" s="17"/>
      <c r="G22" s="18">
        <v>14.38</v>
      </c>
      <c r="H22" s="18"/>
      <c r="I22" s="16" t="s">
        <v>410</v>
      </c>
      <c r="J22" s="24">
        <v>59.68</v>
      </c>
      <c r="K22" s="24"/>
      <c r="L22" s="19"/>
      <c r="M22" s="19"/>
      <c r="N22" s="15"/>
      <c r="O22" s="15"/>
    </row>
    <row r="23" spans="1:15" ht="12" customHeight="1">
      <c r="A23" s="39"/>
      <c r="B23" s="39"/>
      <c r="C23" s="39" t="s">
        <v>111</v>
      </c>
      <c r="D23" s="16" t="s">
        <v>111</v>
      </c>
      <c r="E23" s="16" t="s">
        <v>383</v>
      </c>
      <c r="F23" s="17"/>
      <c r="G23" s="18">
        <v>28.59</v>
      </c>
      <c r="H23" s="18"/>
      <c r="I23" s="16" t="s">
        <v>411</v>
      </c>
      <c r="J23" s="24">
        <v>99.69</v>
      </c>
      <c r="K23" s="24"/>
      <c r="L23" s="19"/>
      <c r="M23" s="19"/>
      <c r="N23" s="15"/>
      <c r="O23" s="15"/>
    </row>
    <row r="24" spans="1:15" ht="12" customHeight="1">
      <c r="A24" s="39"/>
      <c r="B24" s="39"/>
      <c r="C24" s="39" t="s">
        <v>111</v>
      </c>
      <c r="D24" s="16" t="s">
        <v>111</v>
      </c>
      <c r="E24" s="16" t="s">
        <v>382</v>
      </c>
      <c r="F24" s="17"/>
      <c r="G24" s="18"/>
      <c r="H24" s="18">
        <v>65.77</v>
      </c>
      <c r="I24" s="16" t="s">
        <v>78</v>
      </c>
      <c r="J24" s="24"/>
      <c r="K24" s="24">
        <v>65.77</v>
      </c>
      <c r="L24" s="19"/>
      <c r="M24" s="19"/>
      <c r="N24" s="15"/>
      <c r="O24" s="15"/>
    </row>
    <row r="25" spans="2:15" ht="12" customHeight="1">
      <c r="B25" s="39"/>
      <c r="C25" s="39" t="s">
        <v>111</v>
      </c>
      <c r="D25" s="16" t="s">
        <v>111</v>
      </c>
      <c r="E25" s="16" t="s">
        <v>412</v>
      </c>
      <c r="F25" s="17"/>
      <c r="G25" s="18"/>
      <c r="H25" s="18">
        <v>34.18</v>
      </c>
      <c r="I25" s="16" t="s">
        <v>78</v>
      </c>
      <c r="J25" s="24"/>
      <c r="K25" s="24">
        <v>34.18</v>
      </c>
      <c r="L25" s="19"/>
      <c r="M25" s="19"/>
      <c r="N25" s="15"/>
      <c r="O25" s="15"/>
    </row>
    <row r="26" spans="2:15" ht="12" customHeight="1">
      <c r="B26" s="39"/>
      <c r="C26" s="39" t="s">
        <v>111</v>
      </c>
      <c r="D26" s="16" t="s">
        <v>375</v>
      </c>
      <c r="E26" s="16" t="s">
        <v>376</v>
      </c>
      <c r="F26" s="17">
        <v>42360</v>
      </c>
      <c r="G26" s="18">
        <v>14.64</v>
      </c>
      <c r="H26" s="18">
        <v>57.58</v>
      </c>
      <c r="I26" s="16" t="s">
        <v>377</v>
      </c>
      <c r="J26" s="24">
        <v>48.78</v>
      </c>
      <c r="K26" s="24">
        <v>57.58</v>
      </c>
      <c r="L26" s="19">
        <v>300</v>
      </c>
      <c r="M26" s="19">
        <v>300</v>
      </c>
      <c r="N26" s="45">
        <v>400</v>
      </c>
      <c r="O26" s="45">
        <v>400</v>
      </c>
    </row>
    <row r="27" spans="2:15" ht="12" customHeight="1">
      <c r="B27" s="39"/>
      <c r="C27" s="39" t="s">
        <v>111</v>
      </c>
      <c r="D27" s="16" t="s">
        <v>375</v>
      </c>
      <c r="E27" s="16" t="s">
        <v>376</v>
      </c>
      <c r="F27" s="17">
        <v>42360</v>
      </c>
      <c r="G27" s="18">
        <v>24.72</v>
      </c>
      <c r="H27" s="18">
        <v>57.58</v>
      </c>
      <c r="I27" s="16" t="s">
        <v>378</v>
      </c>
      <c r="J27" s="24">
        <v>78</v>
      </c>
      <c r="K27" s="24">
        <v>57.58</v>
      </c>
      <c r="L27" s="19">
        <v>300</v>
      </c>
      <c r="M27" s="19">
        <v>300</v>
      </c>
      <c r="N27" s="45">
        <v>400</v>
      </c>
      <c r="O27" s="45">
        <v>400</v>
      </c>
    </row>
    <row r="28" spans="2:15" ht="12" customHeight="1">
      <c r="B28" s="39"/>
      <c r="C28" s="39" t="s">
        <v>111</v>
      </c>
      <c r="D28" s="16"/>
      <c r="E28" s="16" t="s">
        <v>379</v>
      </c>
      <c r="F28" s="17"/>
      <c r="G28" s="18">
        <v>14.64</v>
      </c>
      <c r="H28" s="18"/>
      <c r="I28" s="16" t="s">
        <v>380</v>
      </c>
      <c r="J28" s="24">
        <v>54.66</v>
      </c>
      <c r="K28" s="24"/>
      <c r="L28" s="19"/>
      <c r="M28" s="19"/>
      <c r="N28" s="15"/>
      <c r="O28" s="15"/>
    </row>
    <row r="29" spans="2:15" ht="12" customHeight="1">
      <c r="B29" s="39"/>
      <c r="C29" s="39" t="s">
        <v>111</v>
      </c>
      <c r="D29" s="16"/>
      <c r="E29" s="16" t="s">
        <v>383</v>
      </c>
      <c r="F29" s="17"/>
      <c r="G29" s="18">
        <v>24.72</v>
      </c>
      <c r="H29" s="18"/>
      <c r="I29" s="16" t="s">
        <v>381</v>
      </c>
      <c r="J29" s="24">
        <v>81.18</v>
      </c>
      <c r="K29" s="24"/>
      <c r="L29" s="19"/>
      <c r="M29" s="19"/>
      <c r="N29" s="15"/>
      <c r="O29" s="15"/>
    </row>
    <row r="30" spans="2:15" ht="12" customHeight="1">
      <c r="B30" s="39"/>
      <c r="C30" s="39" t="s">
        <v>111</v>
      </c>
      <c r="D30" s="16"/>
      <c r="E30" s="16" t="s">
        <v>382</v>
      </c>
      <c r="F30" s="17"/>
      <c r="G30" s="18"/>
      <c r="H30" s="18">
        <v>52.93</v>
      </c>
      <c r="I30" s="16" t="s">
        <v>78</v>
      </c>
      <c r="J30" s="24"/>
      <c r="K30" s="24">
        <v>52.93</v>
      </c>
      <c r="L30" s="19"/>
      <c r="M30" s="19"/>
      <c r="N30" s="15"/>
      <c r="O30" s="15"/>
    </row>
    <row r="31" spans="3:15" ht="12.75">
      <c r="C31" s="26" t="s">
        <v>111</v>
      </c>
      <c r="D31" s="53" t="s">
        <v>338</v>
      </c>
      <c r="E31" s="53" t="s">
        <v>339</v>
      </c>
      <c r="F31" s="3">
        <v>41702</v>
      </c>
      <c r="G31" s="21">
        <v>12.49</v>
      </c>
      <c r="H31" s="21">
        <v>45.04</v>
      </c>
      <c r="I31" s="32" t="s">
        <v>345</v>
      </c>
      <c r="J31" s="8">
        <v>40.81</v>
      </c>
      <c r="K31" s="8">
        <v>45.04</v>
      </c>
      <c r="L31" s="2">
        <v>300</v>
      </c>
      <c r="M31" s="2">
        <v>300</v>
      </c>
      <c r="N31" s="2">
        <v>400</v>
      </c>
      <c r="O31" s="2">
        <v>400</v>
      </c>
    </row>
    <row r="32" spans="3:15" ht="12.75">
      <c r="C32" s="26" t="s">
        <v>111</v>
      </c>
      <c r="D32" s="11"/>
      <c r="E32" s="53" t="s">
        <v>17</v>
      </c>
      <c r="G32" s="21">
        <v>12.49</v>
      </c>
      <c r="H32" s="21"/>
      <c r="I32" s="32" t="s">
        <v>340</v>
      </c>
      <c r="J32" s="40" t="s">
        <v>341</v>
      </c>
      <c r="K32" s="8"/>
      <c r="L32" s="1"/>
      <c r="M32" s="1"/>
      <c r="N32" s="1"/>
      <c r="O32" s="1"/>
    </row>
    <row r="33" spans="3:15" ht="12.75">
      <c r="C33" s="26" t="s">
        <v>111</v>
      </c>
      <c r="D33" s="11"/>
      <c r="E33" s="54"/>
      <c r="F33" s="55" t="s">
        <v>18</v>
      </c>
      <c r="H33" s="21">
        <v>29.69</v>
      </c>
      <c r="I33" s="32" t="s">
        <v>19</v>
      </c>
      <c r="J33" s="9"/>
      <c r="K33" s="42" t="s">
        <v>343</v>
      </c>
      <c r="L33" s="1"/>
      <c r="M33" s="1"/>
      <c r="N33" s="1"/>
      <c r="O33" s="1"/>
    </row>
    <row r="34" spans="3:15" ht="12.75">
      <c r="C34" s="26" t="s">
        <v>111</v>
      </c>
      <c r="D34" s="11" t="s">
        <v>336</v>
      </c>
      <c r="E34" s="11" t="s">
        <v>337</v>
      </c>
      <c r="F34" s="3">
        <v>40840</v>
      </c>
      <c r="H34" s="21"/>
      <c r="I34" t="s">
        <v>229</v>
      </c>
      <c r="J34" s="9"/>
      <c r="K34" s="8"/>
      <c r="L34" s="1"/>
      <c r="M34" s="1"/>
      <c r="N34" s="1"/>
      <c r="O34" s="1"/>
    </row>
    <row r="35" spans="3:15" ht="12.75">
      <c r="C35" s="26" t="s">
        <v>111</v>
      </c>
      <c r="D35" s="4" t="s">
        <v>239</v>
      </c>
      <c r="E35" s="4" t="s">
        <v>263</v>
      </c>
      <c r="F35" s="3">
        <v>39812</v>
      </c>
      <c r="G35" s="21">
        <v>11.09</v>
      </c>
      <c r="H35" s="21">
        <v>39</v>
      </c>
      <c r="I35" t="s">
        <v>264</v>
      </c>
      <c r="J35" s="8">
        <v>32.39</v>
      </c>
      <c r="K35" s="8">
        <v>39</v>
      </c>
      <c r="L35" s="2">
        <v>300</v>
      </c>
      <c r="M35" s="2">
        <v>300</v>
      </c>
      <c r="N35" s="2">
        <v>400</v>
      </c>
      <c r="O35" s="2">
        <v>400</v>
      </c>
    </row>
    <row r="36" spans="3:15" ht="12.75">
      <c r="C36" s="26" t="s">
        <v>111</v>
      </c>
      <c r="E36" s="4" t="s">
        <v>17</v>
      </c>
      <c r="G36" s="21">
        <v>11.09</v>
      </c>
      <c r="H36" s="21"/>
      <c r="I36" s="32" t="s">
        <v>296</v>
      </c>
      <c r="J36" s="42" t="s">
        <v>342</v>
      </c>
      <c r="K36" s="8"/>
      <c r="L36" s="2"/>
      <c r="M36" s="2"/>
      <c r="N36" s="2"/>
      <c r="O36" s="2"/>
    </row>
    <row r="37" spans="3:15" ht="12.75">
      <c r="C37" s="26" t="s">
        <v>111</v>
      </c>
      <c r="E37" s="9"/>
      <c r="F37" s="55" t="s">
        <v>18</v>
      </c>
      <c r="G37" s="21"/>
      <c r="H37" s="21">
        <v>25.7</v>
      </c>
      <c r="I37" s="32" t="s">
        <v>344</v>
      </c>
      <c r="J37" s="8"/>
      <c r="K37" s="8">
        <v>46.52</v>
      </c>
      <c r="L37" s="2"/>
      <c r="M37" s="2"/>
      <c r="N37" s="2"/>
      <c r="O37" s="2"/>
    </row>
    <row r="38" spans="3:15" ht="12.75">
      <c r="C38" s="4" t="s">
        <v>111</v>
      </c>
      <c r="D38" s="25" t="s">
        <v>239</v>
      </c>
      <c r="E38" s="25" t="s">
        <v>240</v>
      </c>
      <c r="F38" s="34">
        <v>38992</v>
      </c>
      <c r="G38" s="35"/>
      <c r="H38" s="35"/>
      <c r="I38" s="32" t="s">
        <v>229</v>
      </c>
      <c r="J38" s="8"/>
      <c r="K38" s="8"/>
      <c r="L38" s="2"/>
      <c r="M38" s="2"/>
      <c r="N38" s="1"/>
      <c r="O38" s="1"/>
    </row>
    <row r="39" spans="1:15" ht="12.75">
      <c r="A39" s="20" t="s">
        <v>27</v>
      </c>
      <c r="C39" s="4" t="s">
        <v>111</v>
      </c>
      <c r="D39" s="4" t="s">
        <v>13</v>
      </c>
      <c r="E39" s="4" t="s">
        <v>14</v>
      </c>
      <c r="F39" s="3">
        <v>38525</v>
      </c>
      <c r="G39" s="21">
        <v>10.25</v>
      </c>
      <c r="H39" s="21" t="s">
        <v>249</v>
      </c>
      <c r="I39" t="s">
        <v>253</v>
      </c>
      <c r="J39" s="8">
        <v>30.17</v>
      </c>
      <c r="K39" s="8">
        <v>36.46</v>
      </c>
      <c r="L39" s="2">
        <v>300</v>
      </c>
      <c r="M39" s="2">
        <v>300</v>
      </c>
      <c r="N39" s="2">
        <v>400</v>
      </c>
      <c r="O39" s="2">
        <v>400</v>
      </c>
    </row>
    <row r="40" spans="3:15" ht="12.75">
      <c r="C40" s="26" t="s">
        <v>111</v>
      </c>
      <c r="D40" s="70" t="s">
        <v>255</v>
      </c>
      <c r="E40" s="70"/>
      <c r="F40" s="70"/>
      <c r="G40" s="21">
        <v>10.25</v>
      </c>
      <c r="H40" s="21"/>
      <c r="I40" t="s">
        <v>36</v>
      </c>
      <c r="J40" s="8" t="s">
        <v>20</v>
      </c>
      <c r="K40" s="8"/>
      <c r="L40" s="2"/>
      <c r="M40" s="2"/>
      <c r="N40" s="2"/>
      <c r="O40" s="2"/>
    </row>
    <row r="41" spans="3:15" ht="12.75">
      <c r="C41" s="26" t="s">
        <v>111</v>
      </c>
      <c r="F41" s="3" t="s">
        <v>18</v>
      </c>
      <c r="G41" s="21"/>
      <c r="H41" s="21">
        <v>23.47</v>
      </c>
      <c r="I41" t="s">
        <v>19</v>
      </c>
      <c r="J41" s="8"/>
      <c r="K41" s="8" t="s">
        <v>21</v>
      </c>
      <c r="L41" s="2"/>
      <c r="M41" s="2"/>
      <c r="N41" s="2"/>
      <c r="O41" s="2"/>
    </row>
    <row r="42" spans="3:15" ht="12.75">
      <c r="C42" s="26" t="s">
        <v>111</v>
      </c>
      <c r="D42" s="4" t="s">
        <v>15</v>
      </c>
      <c r="E42" s="4" t="s">
        <v>22</v>
      </c>
      <c r="F42" s="3">
        <v>37130</v>
      </c>
      <c r="G42" s="21">
        <v>10</v>
      </c>
      <c r="H42" s="21">
        <v>30.33</v>
      </c>
      <c r="I42" t="s">
        <v>254</v>
      </c>
      <c r="J42" s="8">
        <v>29.44</v>
      </c>
      <c r="K42" s="8">
        <v>30.33</v>
      </c>
      <c r="L42" s="2">
        <v>300</v>
      </c>
      <c r="M42" s="2">
        <v>300</v>
      </c>
      <c r="N42" s="2">
        <v>400</v>
      </c>
      <c r="O42" s="2">
        <v>400</v>
      </c>
    </row>
    <row r="43" spans="3:15" ht="12.75">
      <c r="C43" s="26" t="s">
        <v>111</v>
      </c>
      <c r="D43" s="71" t="s">
        <v>256</v>
      </c>
      <c r="E43" s="71"/>
      <c r="F43" s="71"/>
      <c r="G43" s="21">
        <v>10</v>
      </c>
      <c r="I43" t="s">
        <v>35</v>
      </c>
      <c r="J43" s="9" t="s">
        <v>23</v>
      </c>
      <c r="K43" s="9"/>
      <c r="L43" s="1"/>
      <c r="M43" s="1"/>
      <c r="N43" s="1"/>
      <c r="O43" s="1"/>
    </row>
    <row r="44" spans="3:15" ht="12.75">
      <c r="C44" s="26" t="s">
        <v>111</v>
      </c>
      <c r="F44" s="3" t="s">
        <v>18</v>
      </c>
      <c r="H44" s="21">
        <v>19.38</v>
      </c>
      <c r="I44" t="s">
        <v>19</v>
      </c>
      <c r="J44" s="9"/>
      <c r="K44" s="9" t="s">
        <v>24</v>
      </c>
      <c r="L44" s="1"/>
      <c r="M44" s="1"/>
      <c r="N44" s="1"/>
      <c r="O44" s="1"/>
    </row>
    <row r="45" spans="3:15" ht="12.75">
      <c r="C45" s="26" t="s">
        <v>233</v>
      </c>
      <c r="D45" s="4" t="s">
        <v>16</v>
      </c>
      <c r="E45" s="4" t="s">
        <v>32</v>
      </c>
      <c r="F45" s="3">
        <v>35828</v>
      </c>
      <c r="G45" s="21">
        <v>7.96</v>
      </c>
      <c r="H45" s="21">
        <v>28.86</v>
      </c>
      <c r="I45" t="s">
        <v>26</v>
      </c>
      <c r="J45" s="8">
        <v>27.4</v>
      </c>
      <c r="K45" s="8">
        <v>28.86</v>
      </c>
      <c r="L45" s="2">
        <v>300</v>
      </c>
      <c r="M45" s="2">
        <v>300</v>
      </c>
      <c r="N45" s="2">
        <v>400</v>
      </c>
      <c r="O45" s="2">
        <v>400</v>
      </c>
    </row>
    <row r="46" spans="3:15" ht="12.75">
      <c r="C46" s="26" t="s">
        <v>111</v>
      </c>
      <c r="E46" s="71" t="s">
        <v>17</v>
      </c>
      <c r="F46" s="71"/>
      <c r="G46" s="21">
        <v>7.96</v>
      </c>
      <c r="H46" s="21"/>
      <c r="I46" t="s">
        <v>35</v>
      </c>
      <c r="J46" s="9" t="s">
        <v>34</v>
      </c>
      <c r="K46" s="9"/>
      <c r="L46" s="1"/>
      <c r="M46" s="1"/>
      <c r="N46" s="1"/>
      <c r="O46" s="1"/>
    </row>
    <row r="47" spans="3:15" ht="12.75">
      <c r="C47" s="26" t="s">
        <v>111</v>
      </c>
      <c r="F47" s="3" t="s">
        <v>18</v>
      </c>
      <c r="H47" s="21">
        <v>17.91</v>
      </c>
      <c r="I47" t="s">
        <v>19</v>
      </c>
      <c r="J47" s="9"/>
      <c r="K47" s="9" t="s">
        <v>33</v>
      </c>
      <c r="L47" s="1"/>
      <c r="M47" s="1"/>
      <c r="N47" s="1"/>
      <c r="O47" s="1"/>
    </row>
    <row r="48" spans="3:15" ht="12.75">
      <c r="C48" s="26" t="s">
        <v>111</v>
      </c>
      <c r="F48" s="3" t="s">
        <v>30</v>
      </c>
      <c r="G48" s="21" t="s">
        <v>27</v>
      </c>
      <c r="H48" s="21" t="s">
        <v>27</v>
      </c>
      <c r="I48" t="s">
        <v>234</v>
      </c>
      <c r="J48" s="8" t="s">
        <v>27</v>
      </c>
      <c r="K48" s="8" t="s">
        <v>27</v>
      </c>
      <c r="L48" s="2"/>
      <c r="M48" s="2"/>
      <c r="N48" s="2"/>
      <c r="O48" s="2"/>
    </row>
    <row r="49" spans="3:15" ht="12.75">
      <c r="C49" s="26" t="s">
        <v>111</v>
      </c>
      <c r="E49" s="4" t="s">
        <v>25</v>
      </c>
      <c r="F49" s="3">
        <v>34485</v>
      </c>
      <c r="G49" s="21">
        <v>8</v>
      </c>
      <c r="H49" s="21">
        <v>29</v>
      </c>
      <c r="I49" t="s">
        <v>26</v>
      </c>
      <c r="J49" s="8">
        <v>27.44</v>
      </c>
      <c r="K49" s="8">
        <v>29</v>
      </c>
      <c r="L49" s="2">
        <v>300</v>
      </c>
      <c r="M49" s="2">
        <v>300</v>
      </c>
      <c r="N49" s="2">
        <v>400</v>
      </c>
      <c r="O49" s="2">
        <v>400</v>
      </c>
    </row>
    <row r="50" spans="3:15" ht="12.75">
      <c r="C50" s="26" t="s">
        <v>111</v>
      </c>
      <c r="E50" s="71" t="s">
        <v>17</v>
      </c>
      <c r="F50" s="71"/>
      <c r="G50" s="21">
        <v>8</v>
      </c>
      <c r="I50" t="s">
        <v>35</v>
      </c>
      <c r="J50" s="9" t="s">
        <v>28</v>
      </c>
      <c r="K50" s="9"/>
      <c r="L50" s="1"/>
      <c r="M50" s="1"/>
      <c r="N50" s="1"/>
      <c r="O50" s="1"/>
    </row>
    <row r="51" spans="3:15" ht="12.75">
      <c r="C51" s="26" t="s">
        <v>111</v>
      </c>
      <c r="F51" s="3" t="s">
        <v>18</v>
      </c>
      <c r="H51" s="21">
        <v>18</v>
      </c>
      <c r="I51" t="s">
        <v>19</v>
      </c>
      <c r="J51" s="9"/>
      <c r="K51" s="9" t="s">
        <v>29</v>
      </c>
      <c r="L51" s="1"/>
      <c r="M51" s="1"/>
      <c r="N51" s="1"/>
      <c r="O51" s="1"/>
    </row>
    <row r="52" spans="3:15" ht="12.75">
      <c r="C52" s="26" t="s">
        <v>111</v>
      </c>
      <c r="F52" s="3" t="s">
        <v>30</v>
      </c>
      <c r="G52" s="21">
        <v>7</v>
      </c>
      <c r="H52" s="21">
        <v>26</v>
      </c>
      <c r="I52" t="s">
        <v>31</v>
      </c>
      <c r="J52" s="8">
        <v>23.5</v>
      </c>
      <c r="K52" s="8">
        <v>26</v>
      </c>
      <c r="L52" s="2">
        <v>100</v>
      </c>
      <c r="M52" s="2">
        <v>100</v>
      </c>
      <c r="N52" s="2">
        <v>400</v>
      </c>
      <c r="O52" s="2">
        <v>400</v>
      </c>
    </row>
    <row r="53" spans="1:15" ht="12.75">
      <c r="A53" s="40" t="s">
        <v>37</v>
      </c>
      <c r="B53" s="40"/>
      <c r="C53" s="40"/>
      <c r="D53" s="40"/>
      <c r="E53" s="40"/>
      <c r="F53" s="28"/>
      <c r="G53" s="40"/>
      <c r="H53" s="40"/>
      <c r="I53" s="40"/>
      <c r="J53" s="8"/>
      <c r="K53" s="8"/>
      <c r="L53" s="2"/>
      <c r="M53" s="2"/>
      <c r="N53" s="2"/>
      <c r="O53" s="2"/>
    </row>
    <row r="54" spans="1:15" ht="12.75">
      <c r="A54" s="66" t="s">
        <v>436</v>
      </c>
      <c r="B54" s="66"/>
      <c r="C54" s="66"/>
      <c r="D54" s="40" t="s">
        <v>437</v>
      </c>
      <c r="E54" s="40" t="s">
        <v>438</v>
      </c>
      <c r="F54" s="62">
        <v>42404</v>
      </c>
      <c r="G54" s="40"/>
      <c r="H54" s="42">
        <v>35</v>
      </c>
      <c r="I54" s="40" t="s">
        <v>78</v>
      </c>
      <c r="J54" s="8"/>
      <c r="K54" s="8">
        <v>35</v>
      </c>
      <c r="L54" s="2"/>
      <c r="M54" s="2">
        <v>300</v>
      </c>
      <c r="N54" s="2"/>
      <c r="O54" s="2"/>
    </row>
    <row r="55" spans="1:15" ht="12.75">
      <c r="A55" s="66" t="s">
        <v>439</v>
      </c>
      <c r="B55" s="66"/>
      <c r="C55" s="66"/>
      <c r="D55" s="40" t="s">
        <v>434</v>
      </c>
      <c r="E55" s="40" t="s">
        <v>435</v>
      </c>
      <c r="F55" s="62">
        <v>41178</v>
      </c>
      <c r="G55" s="40"/>
      <c r="H55" s="42">
        <v>30</v>
      </c>
      <c r="I55" s="40" t="s">
        <v>78</v>
      </c>
      <c r="J55" s="8"/>
      <c r="K55" s="8">
        <v>30</v>
      </c>
      <c r="L55" s="2"/>
      <c r="M55" s="2">
        <v>250</v>
      </c>
      <c r="N55" s="2"/>
      <c r="O55" s="2"/>
    </row>
    <row r="56" spans="1:15" ht="14.25" customHeight="1">
      <c r="A56" s="66" t="s">
        <v>433</v>
      </c>
      <c r="B56" s="66"/>
      <c r="C56" s="66"/>
      <c r="D56" s="43" t="s">
        <v>312</v>
      </c>
      <c r="E56" s="43" t="s">
        <v>313</v>
      </c>
      <c r="F56" s="52">
        <v>41214</v>
      </c>
      <c r="G56" s="43"/>
      <c r="H56" s="43"/>
      <c r="I56" s="43" t="s">
        <v>314</v>
      </c>
      <c r="J56" s="43"/>
      <c r="K56" s="43"/>
      <c r="L56" s="43"/>
      <c r="M56" s="43"/>
      <c r="N56" s="1"/>
      <c r="O56" s="1"/>
    </row>
    <row r="57" spans="1:15" ht="12.75" customHeight="1">
      <c r="A57" s="67" t="s">
        <v>111</v>
      </c>
      <c r="B57" s="67"/>
      <c r="C57" s="67"/>
      <c r="D57" s="43" t="s">
        <v>307</v>
      </c>
      <c r="E57" s="43" t="s">
        <v>308</v>
      </c>
      <c r="F57" s="48">
        <v>40687</v>
      </c>
      <c r="G57" s="43"/>
      <c r="H57" s="49">
        <v>2030.56</v>
      </c>
      <c r="I57" s="4" t="s">
        <v>310</v>
      </c>
      <c r="J57" s="43"/>
      <c r="K57" s="51">
        <v>2030.56</v>
      </c>
      <c r="L57" s="43"/>
      <c r="M57" s="50">
        <v>250</v>
      </c>
      <c r="N57" s="1"/>
      <c r="O57" s="1"/>
    </row>
    <row r="58" spans="1:15" ht="12.75">
      <c r="A58" s="67" t="s">
        <v>311</v>
      </c>
      <c r="B58" s="67"/>
      <c r="C58" s="67"/>
      <c r="D58" s="4" t="s">
        <v>48</v>
      </c>
      <c r="E58" s="4" t="s">
        <v>49</v>
      </c>
      <c r="F58" s="3">
        <v>36748</v>
      </c>
      <c r="H58" s="21">
        <v>1913.98</v>
      </c>
      <c r="I58" s="4" t="s">
        <v>309</v>
      </c>
      <c r="J58" s="1"/>
      <c r="K58" s="7">
        <v>1913.98</v>
      </c>
      <c r="L58" s="1"/>
      <c r="M58" s="1"/>
      <c r="N58" s="1"/>
      <c r="O58" s="1"/>
    </row>
    <row r="59" spans="1:15" ht="12.75">
      <c r="A59" s="20" t="s">
        <v>485</v>
      </c>
      <c r="B59" s="5"/>
      <c r="C59" s="5"/>
      <c r="D59" s="4" t="s">
        <v>486</v>
      </c>
      <c r="E59" s="4" t="s">
        <v>487</v>
      </c>
      <c r="F59" s="3">
        <v>43888</v>
      </c>
      <c r="G59" s="41">
        <v>25.8</v>
      </c>
      <c r="H59" s="21">
        <v>25.8</v>
      </c>
      <c r="I59" s="4" t="s">
        <v>488</v>
      </c>
      <c r="J59" s="7">
        <v>63.9</v>
      </c>
      <c r="K59" s="7">
        <v>63.9</v>
      </c>
      <c r="L59" s="2">
        <v>525</v>
      </c>
      <c r="M59" s="2">
        <v>625</v>
      </c>
      <c r="N59" s="1"/>
      <c r="O59" s="1"/>
    </row>
    <row r="60" spans="3:15" ht="12.75">
      <c r="C60" s="20" t="s">
        <v>111</v>
      </c>
      <c r="D60" s="26" t="s">
        <v>393</v>
      </c>
      <c r="E60" s="26" t="s">
        <v>394</v>
      </c>
      <c r="F60" s="3">
        <v>41976</v>
      </c>
      <c r="G60" s="41">
        <v>22.77</v>
      </c>
      <c r="H60" s="21">
        <v>22.77</v>
      </c>
      <c r="I60" s="26" t="s">
        <v>462</v>
      </c>
      <c r="J60" s="7">
        <v>56.01</v>
      </c>
      <c r="K60" s="7">
        <v>53.37</v>
      </c>
      <c r="L60" s="2">
        <v>525</v>
      </c>
      <c r="M60" s="2">
        <v>625</v>
      </c>
      <c r="N60" s="1"/>
      <c r="O60" s="2"/>
    </row>
    <row r="61" spans="3:15" ht="12.75">
      <c r="C61" s="26" t="s">
        <v>111</v>
      </c>
      <c r="D61" s="4" t="s">
        <v>50</v>
      </c>
      <c r="E61" s="4" t="s">
        <v>51</v>
      </c>
      <c r="F61" s="3">
        <v>38622</v>
      </c>
      <c r="G61" s="21">
        <v>17.5</v>
      </c>
      <c r="H61" s="21">
        <v>17.5</v>
      </c>
      <c r="I61" s="4" t="s">
        <v>319</v>
      </c>
      <c r="J61" s="7">
        <v>38.86</v>
      </c>
      <c r="K61" s="7">
        <v>37.66</v>
      </c>
      <c r="L61" s="2">
        <v>525</v>
      </c>
      <c r="M61" s="2">
        <v>625</v>
      </c>
      <c r="N61" s="1"/>
      <c r="O61" s="1"/>
    </row>
    <row r="62" spans="3:15" ht="12.75">
      <c r="C62" s="4" t="s">
        <v>111</v>
      </c>
      <c r="D62" s="4" t="s">
        <v>246</v>
      </c>
      <c r="E62" s="4" t="s">
        <v>247</v>
      </c>
      <c r="F62" s="3">
        <v>31243</v>
      </c>
      <c r="G62" s="21">
        <v>13.5</v>
      </c>
      <c r="H62" s="21">
        <v>13.5</v>
      </c>
      <c r="I62" s="4" t="s">
        <v>248</v>
      </c>
      <c r="J62" s="7">
        <v>17</v>
      </c>
      <c r="K62" s="7">
        <v>17</v>
      </c>
      <c r="L62" s="2">
        <v>525</v>
      </c>
      <c r="M62" s="2">
        <v>625</v>
      </c>
      <c r="N62" s="1"/>
      <c r="O62" s="1"/>
    </row>
    <row r="63" spans="1:15" ht="12.75">
      <c r="A63" s="20" t="s">
        <v>474</v>
      </c>
      <c r="D63" s="4" t="s">
        <v>384</v>
      </c>
      <c r="E63" s="4" t="s">
        <v>477</v>
      </c>
      <c r="F63" s="3">
        <v>44285</v>
      </c>
      <c r="G63" s="21">
        <v>51.96</v>
      </c>
      <c r="H63" s="21">
        <v>75.46</v>
      </c>
      <c r="I63" s="4" t="s">
        <v>478</v>
      </c>
      <c r="J63" s="7">
        <v>78.78</v>
      </c>
      <c r="K63" s="7">
        <v>89.92</v>
      </c>
      <c r="L63" s="2">
        <v>500</v>
      </c>
      <c r="M63" s="2">
        <v>500</v>
      </c>
      <c r="N63" s="1"/>
      <c r="O63" s="1"/>
    </row>
    <row r="64" spans="1:15" ht="12.75">
      <c r="A64" s="20" t="s">
        <v>475</v>
      </c>
      <c r="D64" s="26" t="s">
        <v>384</v>
      </c>
      <c r="E64" s="26" t="s">
        <v>385</v>
      </c>
      <c r="F64" s="3">
        <v>42346</v>
      </c>
      <c r="G64" s="21">
        <v>26.94</v>
      </c>
      <c r="H64" s="21">
        <v>47.88</v>
      </c>
      <c r="I64" s="26" t="s">
        <v>386</v>
      </c>
      <c r="J64" s="7">
        <v>53.4</v>
      </c>
      <c r="K64" s="7">
        <v>62.16</v>
      </c>
      <c r="L64" s="2">
        <v>500</v>
      </c>
      <c r="M64" s="2">
        <v>500</v>
      </c>
      <c r="N64" s="1"/>
      <c r="O64" s="1"/>
    </row>
    <row r="65" spans="1:15" ht="12.75">
      <c r="A65" s="20" t="s">
        <v>476</v>
      </c>
      <c r="C65" s="26"/>
      <c r="D65" s="26" t="s">
        <v>384</v>
      </c>
      <c r="E65" s="26" t="s">
        <v>385</v>
      </c>
      <c r="F65" s="3">
        <v>42346</v>
      </c>
      <c r="G65" s="21">
        <v>35.02</v>
      </c>
      <c r="H65" s="21">
        <v>35.02</v>
      </c>
      <c r="I65" s="26" t="s">
        <v>386</v>
      </c>
      <c r="J65" s="7">
        <v>61.48</v>
      </c>
      <c r="K65" s="7">
        <v>49.3</v>
      </c>
      <c r="L65" s="2">
        <v>500</v>
      </c>
      <c r="M65" s="2">
        <v>500</v>
      </c>
      <c r="N65" s="1"/>
      <c r="O65" s="1"/>
    </row>
    <row r="66" spans="3:15" ht="12.75">
      <c r="C66" s="26" t="s">
        <v>111</v>
      </c>
      <c r="D66" s="26" t="s">
        <v>332</v>
      </c>
      <c r="E66" s="26" t="s">
        <v>333</v>
      </c>
      <c r="F66" s="3">
        <v>41100</v>
      </c>
      <c r="G66" s="21">
        <v>20.7</v>
      </c>
      <c r="H66" s="21">
        <v>36.79</v>
      </c>
      <c r="I66" s="26" t="s">
        <v>334</v>
      </c>
      <c r="J66" s="7">
        <v>37.26</v>
      </c>
      <c r="K66" s="7">
        <v>44.71</v>
      </c>
      <c r="L66" s="2">
        <v>500</v>
      </c>
      <c r="M66" s="2">
        <v>500</v>
      </c>
      <c r="N66" s="1"/>
      <c r="O66" s="1"/>
    </row>
    <row r="67" spans="1:15" ht="12.75">
      <c r="A67" s="40" t="s">
        <v>330</v>
      </c>
      <c r="B67" s="40"/>
      <c r="C67" s="40"/>
      <c r="D67" s="4" t="s">
        <v>85</v>
      </c>
      <c r="E67" s="4" t="s">
        <v>86</v>
      </c>
      <c r="F67" s="3">
        <v>38604</v>
      </c>
      <c r="G67" s="21">
        <v>15</v>
      </c>
      <c r="H67" s="21">
        <v>26.67</v>
      </c>
      <c r="I67" s="4" t="s">
        <v>87</v>
      </c>
      <c r="J67" s="7">
        <v>27</v>
      </c>
      <c r="K67" s="7">
        <v>32.43</v>
      </c>
      <c r="L67" s="2">
        <v>500</v>
      </c>
      <c r="M67" s="2">
        <v>500</v>
      </c>
      <c r="N67" s="1"/>
      <c r="O67" s="1"/>
    </row>
    <row r="68" spans="1:15" ht="12.75">
      <c r="A68" s="40"/>
      <c r="B68" s="40"/>
      <c r="C68" s="40" t="s">
        <v>111</v>
      </c>
      <c r="D68" s="4" t="s">
        <v>169</v>
      </c>
      <c r="E68" s="4" t="s">
        <v>170</v>
      </c>
      <c r="F68" s="3">
        <v>32287</v>
      </c>
      <c r="G68" s="21">
        <v>15</v>
      </c>
      <c r="H68" s="21">
        <v>15</v>
      </c>
      <c r="I68" s="4" t="s">
        <v>171</v>
      </c>
      <c r="J68" s="7">
        <v>15</v>
      </c>
      <c r="K68" s="7">
        <v>15</v>
      </c>
      <c r="L68" s="2">
        <v>500</v>
      </c>
      <c r="M68" s="2">
        <v>500</v>
      </c>
      <c r="N68" s="1"/>
      <c r="O68" s="1"/>
    </row>
    <row r="69" spans="1:15" ht="12.75">
      <c r="A69" s="20" t="s">
        <v>328</v>
      </c>
      <c r="D69" s="26" t="s">
        <v>331</v>
      </c>
      <c r="E69" s="26" t="s">
        <v>333</v>
      </c>
      <c r="F69" s="3">
        <v>41100</v>
      </c>
      <c r="G69" s="21">
        <v>26.91</v>
      </c>
      <c r="H69" s="21">
        <v>26.91</v>
      </c>
      <c r="I69" s="26" t="s">
        <v>335</v>
      </c>
      <c r="J69" s="7">
        <v>26.91</v>
      </c>
      <c r="K69" s="7">
        <v>26.91</v>
      </c>
      <c r="L69" s="2">
        <v>500</v>
      </c>
      <c r="M69" s="2">
        <v>500</v>
      </c>
      <c r="N69" s="1"/>
      <c r="O69" s="1"/>
    </row>
    <row r="70" spans="1:15" ht="12.75">
      <c r="A70" s="72" t="s">
        <v>329</v>
      </c>
      <c r="B70" s="72"/>
      <c r="C70" s="72"/>
      <c r="D70" s="4" t="s">
        <v>141</v>
      </c>
      <c r="E70" s="4" t="s">
        <v>142</v>
      </c>
      <c r="F70" s="3">
        <v>38607</v>
      </c>
      <c r="G70" s="21">
        <v>19.5</v>
      </c>
      <c r="H70" s="21">
        <v>19.5</v>
      </c>
      <c r="I70" s="4" t="s">
        <v>146</v>
      </c>
      <c r="J70" s="8">
        <v>19.5</v>
      </c>
      <c r="K70" s="7">
        <v>19.5</v>
      </c>
      <c r="L70" s="2">
        <v>500</v>
      </c>
      <c r="M70" s="2">
        <v>500</v>
      </c>
      <c r="N70" s="1"/>
      <c r="O70" s="1"/>
    </row>
    <row r="71" spans="1:15" ht="12.75">
      <c r="A71" s="72" t="s">
        <v>111</v>
      </c>
      <c r="B71" s="72"/>
      <c r="C71" s="72"/>
      <c r="D71" s="4" t="s">
        <v>143</v>
      </c>
      <c r="E71" s="4" t="s">
        <v>144</v>
      </c>
      <c r="F71" s="3">
        <v>32045</v>
      </c>
      <c r="G71" s="21">
        <v>15</v>
      </c>
      <c r="H71" s="21">
        <v>15</v>
      </c>
      <c r="I71" s="4" t="s">
        <v>145</v>
      </c>
      <c r="J71" s="8">
        <v>15</v>
      </c>
      <c r="K71" s="7">
        <v>15</v>
      </c>
      <c r="L71" s="2">
        <v>500</v>
      </c>
      <c r="M71" s="2">
        <v>500</v>
      </c>
      <c r="N71" s="1"/>
      <c r="O71" s="1"/>
    </row>
    <row r="72" spans="1:15" ht="12.75">
      <c r="A72" s="20" t="s">
        <v>66</v>
      </c>
      <c r="C72" s="20"/>
      <c r="D72" s="4" t="s">
        <v>67</v>
      </c>
      <c r="E72" s="4" t="s">
        <v>68</v>
      </c>
      <c r="F72" s="3">
        <v>37859</v>
      </c>
      <c r="G72" s="21">
        <v>32</v>
      </c>
      <c r="I72" s="4" t="s">
        <v>69</v>
      </c>
      <c r="J72" s="7">
        <v>53</v>
      </c>
      <c r="K72" s="1"/>
      <c r="L72" s="2">
        <v>500</v>
      </c>
      <c r="M72" s="1"/>
      <c r="N72" s="1"/>
      <c r="O72" s="1"/>
    </row>
    <row r="73" spans="3:15" ht="12.75">
      <c r="C73" s="4" t="s">
        <v>111</v>
      </c>
      <c r="D73" s="4" t="s">
        <v>70</v>
      </c>
      <c r="E73" s="4" t="s">
        <v>71</v>
      </c>
      <c r="F73" s="3">
        <v>37264</v>
      </c>
      <c r="G73" s="21">
        <v>35</v>
      </c>
      <c r="I73" s="4" t="s">
        <v>72</v>
      </c>
      <c r="J73" s="7">
        <v>35</v>
      </c>
      <c r="K73" s="1"/>
      <c r="L73" s="1"/>
      <c r="M73" s="1"/>
      <c r="N73" s="1"/>
      <c r="O73" s="1"/>
    </row>
    <row r="74" spans="3:15" ht="12.75">
      <c r="C74" s="4" t="s">
        <v>111</v>
      </c>
      <c r="D74" s="4" t="s">
        <v>77</v>
      </c>
      <c r="E74" s="4" t="s">
        <v>73</v>
      </c>
      <c r="F74" s="3">
        <v>37118</v>
      </c>
      <c r="G74" s="21">
        <v>51</v>
      </c>
      <c r="I74" s="4" t="s">
        <v>75</v>
      </c>
      <c r="J74" s="7">
        <v>51</v>
      </c>
      <c r="K74" s="1"/>
      <c r="L74" s="1"/>
      <c r="M74" s="1"/>
      <c r="N74" s="1"/>
      <c r="O74" s="1"/>
    </row>
    <row r="75" spans="3:15" ht="12.75">
      <c r="C75" s="4" t="s">
        <v>230</v>
      </c>
      <c r="D75" s="4" t="s">
        <v>76</v>
      </c>
      <c r="E75" s="4" t="s">
        <v>74</v>
      </c>
      <c r="F75" s="3">
        <v>30083</v>
      </c>
      <c r="G75" s="21">
        <v>15</v>
      </c>
      <c r="I75" s="4" t="s">
        <v>75</v>
      </c>
      <c r="J75" s="7">
        <v>15</v>
      </c>
      <c r="K75" s="1"/>
      <c r="L75" s="1"/>
      <c r="M75" s="1"/>
      <c r="N75" s="1"/>
      <c r="O75" s="1"/>
    </row>
    <row r="76" spans="1:15" ht="12.75">
      <c r="A76" s="20" t="s">
        <v>80</v>
      </c>
      <c r="D76" s="4" t="s">
        <v>81</v>
      </c>
      <c r="E76" s="4" t="s">
        <v>82</v>
      </c>
      <c r="F76" s="3">
        <v>38306</v>
      </c>
      <c r="G76" s="21">
        <v>22.56</v>
      </c>
      <c r="I76" s="4" t="s">
        <v>78</v>
      </c>
      <c r="J76" s="7">
        <v>22.56</v>
      </c>
      <c r="K76" s="1"/>
      <c r="L76" s="2">
        <v>670</v>
      </c>
      <c r="M76" s="1"/>
      <c r="N76" s="1"/>
      <c r="O76" s="1"/>
    </row>
    <row r="77" spans="3:15" ht="12.75">
      <c r="C77" s="4" t="s">
        <v>111</v>
      </c>
      <c r="D77" s="4" t="s">
        <v>83</v>
      </c>
      <c r="E77" s="4" t="s">
        <v>84</v>
      </c>
      <c r="F77" s="3">
        <v>34068</v>
      </c>
      <c r="G77" s="21">
        <v>15.75</v>
      </c>
      <c r="I77" s="4" t="s">
        <v>237</v>
      </c>
      <c r="J77" s="7">
        <v>15.75</v>
      </c>
      <c r="K77" s="1"/>
      <c r="L77" s="2">
        <v>250</v>
      </c>
      <c r="M77" s="1"/>
      <c r="N77" s="1"/>
      <c r="O77" s="1"/>
    </row>
    <row r="78" spans="3:15" ht="12.75">
      <c r="C78" s="4" t="s">
        <v>211</v>
      </c>
      <c r="D78" s="4" t="s">
        <v>209</v>
      </c>
      <c r="E78" s="4" t="s">
        <v>210</v>
      </c>
      <c r="F78" s="3">
        <v>32854</v>
      </c>
      <c r="G78" s="21">
        <v>15.75</v>
      </c>
      <c r="I78" s="4" t="s">
        <v>190</v>
      </c>
      <c r="J78" s="7">
        <v>15.75</v>
      </c>
      <c r="K78" s="1"/>
      <c r="L78" s="2">
        <v>250</v>
      </c>
      <c r="M78" s="1"/>
      <c r="N78" s="1"/>
      <c r="O78" s="1"/>
    </row>
    <row r="79" spans="3:15" ht="12.75">
      <c r="C79" s="4" t="s">
        <v>251</v>
      </c>
      <c r="D79" s="4" t="s">
        <v>212</v>
      </c>
      <c r="E79" s="4" t="s">
        <v>213</v>
      </c>
      <c r="F79" s="3">
        <v>29938</v>
      </c>
      <c r="G79" s="21">
        <v>10</v>
      </c>
      <c r="I79" s="4" t="s">
        <v>79</v>
      </c>
      <c r="J79" s="7">
        <v>10</v>
      </c>
      <c r="K79" s="1"/>
      <c r="L79" s="2">
        <v>250</v>
      </c>
      <c r="M79" s="1"/>
      <c r="N79" s="1"/>
      <c r="O79" s="1"/>
    </row>
    <row r="80" spans="1:15" ht="12.75">
      <c r="A80" s="20" t="s">
        <v>297</v>
      </c>
      <c r="D80" s="4" t="s">
        <v>298</v>
      </c>
      <c r="E80" s="4" t="s">
        <v>299</v>
      </c>
      <c r="F80" s="3">
        <v>40424</v>
      </c>
      <c r="G80" s="21">
        <v>25</v>
      </c>
      <c r="H80" s="21"/>
      <c r="I80" s="4" t="s">
        <v>79</v>
      </c>
      <c r="J80" s="7">
        <v>25</v>
      </c>
      <c r="K80" s="7"/>
      <c r="L80" s="2">
        <v>560</v>
      </c>
      <c r="M80" s="1"/>
      <c r="N80" s="1"/>
      <c r="O80" s="1"/>
    </row>
    <row r="81" spans="1:15" ht="12.75">
      <c r="A81" s="20" t="s">
        <v>88</v>
      </c>
      <c r="D81" s="26" t="s">
        <v>427</v>
      </c>
      <c r="E81" s="26" t="s">
        <v>428</v>
      </c>
      <c r="F81" s="3">
        <v>42767</v>
      </c>
      <c r="G81" s="21">
        <v>32.09</v>
      </c>
      <c r="H81" s="21">
        <v>59.24</v>
      </c>
      <c r="I81" s="26" t="s">
        <v>500</v>
      </c>
      <c r="J81" s="61">
        <v>66.11</v>
      </c>
      <c r="K81" s="7">
        <v>59.24</v>
      </c>
      <c r="L81" s="2">
        <v>1200</v>
      </c>
      <c r="M81" s="2">
        <v>500</v>
      </c>
      <c r="N81" s="1"/>
      <c r="O81" s="1"/>
    </row>
    <row r="82" spans="1:15" ht="12.75">
      <c r="A82" s="20" t="s">
        <v>483</v>
      </c>
      <c r="C82" s="26"/>
      <c r="D82" s="26" t="s">
        <v>265</v>
      </c>
      <c r="E82" s="4" t="s">
        <v>286</v>
      </c>
      <c r="F82" s="3">
        <v>40008</v>
      </c>
      <c r="G82" s="21">
        <v>17.24</v>
      </c>
      <c r="H82" s="21">
        <v>37</v>
      </c>
      <c r="I82" s="26" t="s">
        <v>287</v>
      </c>
      <c r="J82" s="7">
        <v>42.02</v>
      </c>
      <c r="K82" s="7">
        <v>37</v>
      </c>
      <c r="L82" s="2">
        <v>1200</v>
      </c>
      <c r="M82" s="2">
        <v>500</v>
      </c>
      <c r="N82" s="1"/>
      <c r="O82" s="1"/>
    </row>
    <row r="83" spans="3:15" ht="12.75">
      <c r="C83" s="4" t="s">
        <v>111</v>
      </c>
      <c r="D83" s="26" t="s">
        <v>265</v>
      </c>
      <c r="E83" s="26" t="s">
        <v>266</v>
      </c>
      <c r="F83" s="3">
        <v>39434</v>
      </c>
      <c r="G83" s="21">
        <v>17.24</v>
      </c>
      <c r="H83" s="21">
        <v>37</v>
      </c>
      <c r="I83" s="26" t="s">
        <v>267</v>
      </c>
      <c r="J83" s="7">
        <v>41.96</v>
      </c>
      <c r="K83" s="7">
        <v>37</v>
      </c>
      <c r="L83" s="2">
        <v>1200</v>
      </c>
      <c r="M83" s="2">
        <v>500</v>
      </c>
      <c r="N83" s="1"/>
      <c r="O83" s="1"/>
    </row>
    <row r="84" spans="1:15" ht="12.75">
      <c r="A84" s="20" t="s">
        <v>27</v>
      </c>
      <c r="C84" s="26" t="s">
        <v>111</v>
      </c>
      <c r="D84" s="4" t="s">
        <v>89</v>
      </c>
      <c r="E84" s="4" t="s">
        <v>90</v>
      </c>
      <c r="F84" s="3">
        <v>37613</v>
      </c>
      <c r="G84" s="21">
        <v>16.12</v>
      </c>
      <c r="H84" s="21">
        <v>27.5</v>
      </c>
      <c r="I84" s="4" t="s">
        <v>91</v>
      </c>
      <c r="J84" s="7">
        <v>37.72</v>
      </c>
      <c r="K84" s="7">
        <v>27.5</v>
      </c>
      <c r="L84" s="2">
        <v>687</v>
      </c>
      <c r="M84" s="2">
        <v>500</v>
      </c>
      <c r="N84" s="1"/>
      <c r="O84" s="1"/>
    </row>
    <row r="85" spans="3:15" ht="12.75">
      <c r="C85" s="4" t="s">
        <v>111</v>
      </c>
      <c r="D85" s="4" t="s">
        <v>92</v>
      </c>
      <c r="E85" s="4" t="s">
        <v>93</v>
      </c>
      <c r="F85" s="3">
        <v>36008</v>
      </c>
      <c r="G85" s="21">
        <v>11.69</v>
      </c>
      <c r="H85" s="21">
        <v>26</v>
      </c>
      <c r="I85" s="4" t="s">
        <v>98</v>
      </c>
      <c r="J85" s="7">
        <v>32.69</v>
      </c>
      <c r="K85" s="7">
        <v>26</v>
      </c>
      <c r="L85" s="2">
        <v>500</v>
      </c>
      <c r="M85" s="2">
        <v>500</v>
      </c>
      <c r="N85" s="1"/>
      <c r="O85" s="1"/>
    </row>
    <row r="86" spans="3:15" ht="12.75">
      <c r="C86" s="4" t="s">
        <v>111</v>
      </c>
      <c r="D86" s="4" t="s">
        <v>94</v>
      </c>
      <c r="E86" s="4" t="s">
        <v>97</v>
      </c>
      <c r="F86" s="3">
        <v>33389</v>
      </c>
      <c r="G86" s="21"/>
      <c r="H86" s="21">
        <v>20</v>
      </c>
      <c r="I86" s="4" t="s">
        <v>78</v>
      </c>
      <c r="J86" s="7"/>
      <c r="K86" s="7">
        <v>20</v>
      </c>
      <c r="L86" s="1"/>
      <c r="M86" s="2">
        <v>500</v>
      </c>
      <c r="N86" s="1"/>
      <c r="O86" s="1"/>
    </row>
    <row r="87" spans="3:15" ht="12.75">
      <c r="C87" s="4" t="s">
        <v>111</v>
      </c>
      <c r="D87" s="4" t="s">
        <v>95</v>
      </c>
      <c r="E87" s="4" t="s">
        <v>96</v>
      </c>
      <c r="F87" s="3">
        <v>32917</v>
      </c>
      <c r="G87" s="21">
        <v>20</v>
      </c>
      <c r="I87" s="4" t="s">
        <v>101</v>
      </c>
      <c r="J87" s="7">
        <v>35</v>
      </c>
      <c r="K87" s="1"/>
      <c r="L87" s="2">
        <v>500</v>
      </c>
      <c r="M87" s="1"/>
      <c r="N87" s="1"/>
      <c r="O87" s="1"/>
    </row>
    <row r="88" spans="3:15" ht="12.75">
      <c r="C88" s="4" t="s">
        <v>111</v>
      </c>
      <c r="D88" s="4" t="s">
        <v>99</v>
      </c>
      <c r="E88" s="4" t="s">
        <v>100</v>
      </c>
      <c r="F88" s="3">
        <v>30755</v>
      </c>
      <c r="G88" s="35">
        <v>16</v>
      </c>
      <c r="H88" s="35">
        <v>10</v>
      </c>
      <c r="I88" s="33" t="s">
        <v>128</v>
      </c>
      <c r="J88" s="7">
        <v>19.2</v>
      </c>
      <c r="K88" s="7">
        <v>10</v>
      </c>
      <c r="L88" s="2">
        <v>500</v>
      </c>
      <c r="M88" s="2">
        <v>500</v>
      </c>
      <c r="N88" s="1"/>
      <c r="O88" s="1"/>
    </row>
    <row r="89" spans="1:15" ht="12.75">
      <c r="A89" s="20" t="s">
        <v>102</v>
      </c>
      <c r="D89" s="4" t="s">
        <v>103</v>
      </c>
      <c r="E89" s="4" t="s">
        <v>104</v>
      </c>
      <c r="F89" s="3">
        <v>34528</v>
      </c>
      <c r="G89" s="21">
        <v>15</v>
      </c>
      <c r="I89" s="4" t="s">
        <v>78</v>
      </c>
      <c r="J89" s="7">
        <v>15</v>
      </c>
      <c r="K89" s="1"/>
      <c r="L89" s="1"/>
      <c r="M89" s="1"/>
      <c r="N89" s="1"/>
      <c r="O89" s="1"/>
    </row>
    <row r="90" spans="3:15" ht="12.75">
      <c r="C90" s="4" t="s">
        <v>111</v>
      </c>
      <c r="D90" s="4" t="s">
        <v>105</v>
      </c>
      <c r="E90" s="4" t="s">
        <v>106</v>
      </c>
      <c r="F90" s="3">
        <v>33448</v>
      </c>
      <c r="G90" s="21">
        <v>10</v>
      </c>
      <c r="I90" s="4" t="s">
        <v>78</v>
      </c>
      <c r="J90" s="7">
        <v>10</v>
      </c>
      <c r="K90" s="1"/>
      <c r="L90" s="1"/>
      <c r="M90" s="1"/>
      <c r="N90" s="1"/>
      <c r="O90" s="1"/>
    </row>
    <row r="91" spans="3:15" ht="12.75">
      <c r="C91" s="4" t="s">
        <v>111</v>
      </c>
      <c r="D91" s="4" t="s">
        <v>107</v>
      </c>
      <c r="E91" s="4" t="s">
        <v>108</v>
      </c>
      <c r="F91" s="3">
        <v>31735</v>
      </c>
      <c r="G91" s="21">
        <v>6.5</v>
      </c>
      <c r="I91" s="4" t="s">
        <v>190</v>
      </c>
      <c r="J91" s="7">
        <v>6.5</v>
      </c>
      <c r="K91" s="1"/>
      <c r="L91" s="1"/>
      <c r="M91" s="1"/>
      <c r="N91" s="1"/>
      <c r="O91" s="1"/>
    </row>
    <row r="92" spans="1:15" ht="12.75">
      <c r="A92" s="20" t="s">
        <v>489</v>
      </c>
      <c r="D92" s="4" t="s">
        <v>490</v>
      </c>
      <c r="E92" s="4" t="s">
        <v>494</v>
      </c>
      <c r="F92" s="3">
        <v>44433</v>
      </c>
      <c r="G92" s="21">
        <v>10.94</v>
      </c>
      <c r="H92" s="21">
        <v>15.61</v>
      </c>
      <c r="I92" s="4" t="s">
        <v>495</v>
      </c>
      <c r="J92" s="7">
        <v>32.54</v>
      </c>
      <c r="K92" s="21">
        <v>45.91</v>
      </c>
      <c r="L92" s="1"/>
      <c r="M92" s="1"/>
      <c r="N92" s="1"/>
      <c r="O92" s="1"/>
    </row>
    <row r="93" spans="1:15" ht="12.75">
      <c r="A93" s="20" t="s">
        <v>493</v>
      </c>
      <c r="D93" s="4" t="s">
        <v>492</v>
      </c>
      <c r="E93" s="4" t="s">
        <v>491</v>
      </c>
      <c r="F93" s="3">
        <v>44433</v>
      </c>
      <c r="G93" s="21">
        <v>10.94</v>
      </c>
      <c r="I93" s="4" t="s">
        <v>91</v>
      </c>
      <c r="J93" s="7">
        <v>32.54</v>
      </c>
      <c r="K93" s="1"/>
      <c r="L93" s="1"/>
      <c r="M93" s="1"/>
      <c r="N93" s="1"/>
      <c r="O93" s="1"/>
    </row>
    <row r="94" spans="1:15" s="38" customFormat="1" ht="12.75">
      <c r="A94" s="76" t="s">
        <v>398</v>
      </c>
      <c r="B94" s="76"/>
      <c r="C94" s="33"/>
      <c r="D94" s="33" t="s">
        <v>400</v>
      </c>
      <c r="E94" s="33" t="s">
        <v>401</v>
      </c>
      <c r="F94" s="34">
        <v>42046</v>
      </c>
      <c r="G94" s="35"/>
      <c r="H94" s="35">
        <v>53.16</v>
      </c>
      <c r="I94" s="33" t="s">
        <v>78</v>
      </c>
      <c r="J94" s="36"/>
      <c r="K94" s="37"/>
      <c r="L94" s="35">
        <v>53.16</v>
      </c>
      <c r="M94" s="37"/>
      <c r="N94" s="63">
        <v>500</v>
      </c>
      <c r="O94" s="37"/>
    </row>
    <row r="95" spans="1:15" s="38" customFormat="1" ht="12.75">
      <c r="A95" s="75" t="s">
        <v>399</v>
      </c>
      <c r="B95" s="75"/>
      <c r="C95" s="75"/>
      <c r="D95" s="33" t="s">
        <v>400</v>
      </c>
      <c r="E95" s="33" t="s">
        <v>402</v>
      </c>
      <c r="F95" s="34">
        <v>40771</v>
      </c>
      <c r="G95" s="35"/>
      <c r="H95" s="35">
        <v>53.16</v>
      </c>
      <c r="I95" s="33" t="s">
        <v>403</v>
      </c>
      <c r="J95" s="36"/>
      <c r="K95" s="37"/>
      <c r="L95" s="37"/>
      <c r="M95" s="37"/>
      <c r="N95" s="63">
        <v>550</v>
      </c>
      <c r="O95" s="37"/>
    </row>
    <row r="96" spans="1:15" s="38" customFormat="1" ht="12.75">
      <c r="A96" s="75" t="s">
        <v>358</v>
      </c>
      <c r="B96" s="75"/>
      <c r="C96" s="75"/>
      <c r="D96" s="65" t="s">
        <v>355</v>
      </c>
      <c r="E96" s="65" t="s">
        <v>356</v>
      </c>
      <c r="F96" s="34">
        <v>41556</v>
      </c>
      <c r="G96" s="35"/>
      <c r="H96" s="35">
        <v>63.3</v>
      </c>
      <c r="I96" s="65" t="s">
        <v>357</v>
      </c>
      <c r="J96" s="36"/>
      <c r="K96" s="36">
        <v>63.3</v>
      </c>
      <c r="L96" s="37"/>
      <c r="M96" s="63">
        <v>250</v>
      </c>
      <c r="N96" s="37"/>
      <c r="O96" s="63">
        <v>800</v>
      </c>
    </row>
    <row r="97" spans="1:15" s="38" customFormat="1" ht="12.75">
      <c r="A97" s="76" t="s">
        <v>418</v>
      </c>
      <c r="B97" s="76"/>
      <c r="C97" s="76"/>
      <c r="D97" s="65" t="s">
        <v>360</v>
      </c>
      <c r="E97" s="65" t="s">
        <v>361</v>
      </c>
      <c r="F97" s="34">
        <v>41206</v>
      </c>
      <c r="G97" s="77" t="s">
        <v>363</v>
      </c>
      <c r="H97" s="77"/>
      <c r="I97" s="65" t="s">
        <v>362</v>
      </c>
      <c r="J97" s="36">
        <v>57.5</v>
      </c>
      <c r="K97" s="35"/>
      <c r="L97" s="63">
        <v>1350</v>
      </c>
      <c r="M97" s="63"/>
      <c r="N97" s="63">
        <v>1550</v>
      </c>
      <c r="O97" s="63"/>
    </row>
    <row r="98" spans="1:15" s="38" customFormat="1" ht="12.75">
      <c r="A98" s="76" t="s">
        <v>359</v>
      </c>
      <c r="B98" s="76"/>
      <c r="C98" s="76"/>
      <c r="D98" s="65" t="s">
        <v>360</v>
      </c>
      <c r="E98" s="65" t="s">
        <v>361</v>
      </c>
      <c r="F98" s="34">
        <v>41206</v>
      </c>
      <c r="G98" s="78" t="s">
        <v>364</v>
      </c>
      <c r="H98" s="78"/>
      <c r="I98" s="65" t="s">
        <v>365</v>
      </c>
      <c r="J98" s="36">
        <v>101.5</v>
      </c>
      <c r="K98" s="35"/>
      <c r="L98" s="63">
        <v>1350</v>
      </c>
      <c r="M98" s="63"/>
      <c r="N98" s="63">
        <v>1550</v>
      </c>
      <c r="O98" s="63"/>
    </row>
    <row r="99" spans="1:15" s="38" customFormat="1" ht="12.75">
      <c r="A99" s="75" t="s">
        <v>419</v>
      </c>
      <c r="B99" s="75"/>
      <c r="C99" s="75"/>
      <c r="D99" s="65" t="s">
        <v>352</v>
      </c>
      <c r="E99" s="65" t="s">
        <v>353</v>
      </c>
      <c r="F99" s="34">
        <v>39724</v>
      </c>
      <c r="G99" s="35">
        <v>7.86</v>
      </c>
      <c r="H99" s="37"/>
      <c r="I99" s="65" t="s">
        <v>496</v>
      </c>
      <c r="J99" s="36">
        <v>45.12</v>
      </c>
      <c r="K99" s="37"/>
      <c r="L99" s="63">
        <v>500</v>
      </c>
      <c r="M99" s="37"/>
      <c r="N99" s="37"/>
      <c r="O99" s="37"/>
    </row>
    <row r="100" spans="1:15" ht="12.75">
      <c r="A100" s="20" t="s">
        <v>27</v>
      </c>
      <c r="C100" s="20" t="s">
        <v>111</v>
      </c>
      <c r="D100" s="26" t="s">
        <v>368</v>
      </c>
      <c r="E100" s="26"/>
      <c r="F100" s="3" t="s">
        <v>27</v>
      </c>
      <c r="G100" s="21">
        <v>7.86</v>
      </c>
      <c r="I100" s="26" t="s">
        <v>369</v>
      </c>
      <c r="J100" s="22" t="s">
        <v>354</v>
      </c>
      <c r="K100" s="1"/>
      <c r="L100" s="2"/>
      <c r="M100" s="1"/>
      <c r="N100" s="1"/>
      <c r="O100" s="1"/>
    </row>
    <row r="101" spans="3:15" ht="12.75">
      <c r="C101" s="20" t="s">
        <v>111</v>
      </c>
      <c r="D101" s="26" t="s">
        <v>404</v>
      </c>
      <c r="E101" s="26" t="s">
        <v>405</v>
      </c>
      <c r="F101" s="3">
        <v>40023</v>
      </c>
      <c r="G101" s="21"/>
      <c r="H101" s="21">
        <v>30.5</v>
      </c>
      <c r="I101" s="26" t="s">
        <v>78</v>
      </c>
      <c r="J101" s="22"/>
      <c r="K101" s="7">
        <v>30.5</v>
      </c>
      <c r="L101" s="2"/>
      <c r="M101" s="1"/>
      <c r="N101" s="1"/>
      <c r="O101" s="1"/>
    </row>
    <row r="102" spans="1:15" ht="12.75">
      <c r="A102" s="20" t="s">
        <v>370</v>
      </c>
      <c r="C102" s="20"/>
      <c r="D102" s="26" t="s">
        <v>366</v>
      </c>
      <c r="E102" s="26" t="s">
        <v>367</v>
      </c>
      <c r="F102" s="3">
        <v>41688</v>
      </c>
      <c r="G102" s="21">
        <v>7.86</v>
      </c>
      <c r="I102" s="26" t="s">
        <v>371</v>
      </c>
      <c r="J102" s="7">
        <v>25.86</v>
      </c>
      <c r="K102" s="1"/>
      <c r="L102" s="2">
        <v>500</v>
      </c>
      <c r="M102" s="1"/>
      <c r="N102" s="1"/>
      <c r="O102" s="1"/>
    </row>
    <row r="103" spans="1:15" ht="12.75">
      <c r="A103" s="26" t="s">
        <v>395</v>
      </c>
      <c r="B103" s="26"/>
      <c r="C103" s="26"/>
      <c r="D103" s="4" t="s">
        <v>109</v>
      </c>
      <c r="E103" s="26" t="s">
        <v>323</v>
      </c>
      <c r="F103" s="3">
        <v>40678</v>
      </c>
      <c r="G103" s="21"/>
      <c r="H103" s="21">
        <v>82.82</v>
      </c>
      <c r="I103" s="4" t="s">
        <v>78</v>
      </c>
      <c r="J103" s="7"/>
      <c r="K103" s="7">
        <v>82.82</v>
      </c>
      <c r="L103" s="1"/>
      <c r="M103" s="1"/>
      <c r="N103" s="1"/>
      <c r="O103" s="1"/>
    </row>
    <row r="104" spans="3:15" ht="12.75">
      <c r="C104" s="26" t="s">
        <v>268</v>
      </c>
      <c r="D104" s="1" t="s">
        <v>111</v>
      </c>
      <c r="E104" s="26" t="s">
        <v>110</v>
      </c>
      <c r="F104" s="3">
        <v>38057</v>
      </c>
      <c r="G104" s="21"/>
      <c r="H104" s="21">
        <v>30.5</v>
      </c>
      <c r="I104" s="4" t="s">
        <v>78</v>
      </c>
      <c r="J104" s="7"/>
      <c r="K104" s="7">
        <v>30.5</v>
      </c>
      <c r="L104" s="1"/>
      <c r="M104" s="1"/>
      <c r="N104" s="1"/>
      <c r="O104" s="1"/>
    </row>
    <row r="105" spans="3:15" ht="12.75">
      <c r="C105" s="26" t="s">
        <v>322</v>
      </c>
      <c r="D105" s="1" t="s">
        <v>111</v>
      </c>
      <c r="E105" s="4" t="s">
        <v>269</v>
      </c>
      <c r="F105" s="3">
        <v>39612</v>
      </c>
      <c r="G105" s="21"/>
      <c r="H105" s="21">
        <v>53.16</v>
      </c>
      <c r="I105" s="4" t="s">
        <v>78</v>
      </c>
      <c r="J105" s="7"/>
      <c r="K105" s="7">
        <v>53.16</v>
      </c>
      <c r="L105" s="1"/>
      <c r="M105" s="1"/>
      <c r="N105" s="1"/>
      <c r="O105" s="1"/>
    </row>
    <row r="106" spans="3:15" ht="12.75">
      <c r="C106" s="4" t="s">
        <v>195</v>
      </c>
      <c r="D106" s="4" t="s">
        <v>112</v>
      </c>
      <c r="E106" s="4" t="s">
        <v>113</v>
      </c>
      <c r="F106" s="3">
        <v>31884</v>
      </c>
      <c r="G106" s="21"/>
      <c r="H106" s="21">
        <v>14.85</v>
      </c>
      <c r="I106" s="4" t="s">
        <v>78</v>
      </c>
      <c r="J106" s="7"/>
      <c r="K106" s="7">
        <v>14.85</v>
      </c>
      <c r="L106" s="1"/>
      <c r="M106" s="1"/>
      <c r="N106" s="1"/>
      <c r="O106" s="1"/>
    </row>
    <row r="107" spans="1:15" ht="12.75">
      <c r="A107" s="72" t="s">
        <v>270</v>
      </c>
      <c r="B107" s="72"/>
      <c r="C107" s="72"/>
      <c r="D107" s="4" t="s">
        <v>324</v>
      </c>
      <c r="E107" s="4" t="s">
        <v>325</v>
      </c>
      <c r="F107" s="3">
        <v>41401</v>
      </c>
      <c r="G107" s="21"/>
      <c r="H107" s="21">
        <v>61.55</v>
      </c>
      <c r="I107" s="4" t="s">
        <v>78</v>
      </c>
      <c r="J107" s="7"/>
      <c r="K107" s="7">
        <v>61.55</v>
      </c>
      <c r="L107" s="1"/>
      <c r="M107" s="2">
        <v>250</v>
      </c>
      <c r="N107" s="1"/>
      <c r="O107" s="2">
        <v>800</v>
      </c>
    </row>
    <row r="108" spans="1:15" ht="12.75">
      <c r="A108" s="67" t="s">
        <v>326</v>
      </c>
      <c r="B108" s="72"/>
      <c r="C108" s="72"/>
      <c r="D108" s="4" t="s">
        <v>324</v>
      </c>
      <c r="E108" s="4" t="s">
        <v>325</v>
      </c>
      <c r="F108" s="3">
        <v>41401</v>
      </c>
      <c r="G108" s="21"/>
      <c r="H108" s="21">
        <v>2215.8</v>
      </c>
      <c r="I108" s="4" t="s">
        <v>327</v>
      </c>
      <c r="J108" s="7"/>
      <c r="K108" s="7">
        <v>2215.8</v>
      </c>
      <c r="L108" s="1"/>
      <c r="M108" s="2">
        <v>250</v>
      </c>
      <c r="N108" s="1"/>
      <c r="O108" s="2">
        <v>800</v>
      </c>
    </row>
    <row r="109" spans="1:15" ht="12.75">
      <c r="A109" s="67" t="s">
        <v>111</v>
      </c>
      <c r="B109" s="72"/>
      <c r="C109" s="72"/>
      <c r="D109" s="25" t="s">
        <v>188</v>
      </c>
      <c r="E109" s="25" t="s">
        <v>189</v>
      </c>
      <c r="F109" s="3">
        <v>37697</v>
      </c>
      <c r="G109" s="21"/>
      <c r="H109" s="21">
        <v>35</v>
      </c>
      <c r="I109" s="4" t="s">
        <v>283</v>
      </c>
      <c r="J109" s="7"/>
      <c r="K109" s="7">
        <v>35</v>
      </c>
      <c r="L109" s="2"/>
      <c r="M109" s="2">
        <v>500</v>
      </c>
      <c r="N109" s="1"/>
      <c r="O109" s="1"/>
    </row>
    <row r="110" spans="3:15" ht="12.75">
      <c r="C110" s="4" t="s">
        <v>111</v>
      </c>
      <c r="D110" s="25" t="s">
        <v>191</v>
      </c>
      <c r="E110" s="25" t="s">
        <v>192</v>
      </c>
      <c r="F110" s="3">
        <v>35328</v>
      </c>
      <c r="G110" s="21"/>
      <c r="H110" s="21">
        <v>25</v>
      </c>
      <c r="I110" s="4" t="s">
        <v>78</v>
      </c>
      <c r="J110" s="7"/>
      <c r="K110" s="7">
        <v>25</v>
      </c>
      <c r="L110" s="2"/>
      <c r="M110" s="2">
        <v>500</v>
      </c>
      <c r="N110" s="1"/>
      <c r="O110" s="1"/>
    </row>
    <row r="111" spans="3:15" ht="12.75">
      <c r="C111" s="4" t="s">
        <v>111</v>
      </c>
      <c r="D111" s="25" t="s">
        <v>235</v>
      </c>
      <c r="E111" s="25" t="s">
        <v>236</v>
      </c>
      <c r="F111" s="3">
        <v>32785</v>
      </c>
      <c r="G111" s="21"/>
      <c r="H111" s="21">
        <v>18</v>
      </c>
      <c r="I111" s="4" t="s">
        <v>79</v>
      </c>
      <c r="J111" s="7"/>
      <c r="K111" s="7">
        <v>18</v>
      </c>
      <c r="L111" s="2"/>
      <c r="M111" s="2">
        <v>500</v>
      </c>
      <c r="N111" s="1"/>
      <c r="O111" s="1"/>
    </row>
    <row r="112" spans="1:15" ht="12.75">
      <c r="A112" s="20" t="s">
        <v>114</v>
      </c>
      <c r="D112" s="25" t="s">
        <v>447</v>
      </c>
      <c r="E112" s="25" t="s">
        <v>448</v>
      </c>
      <c r="F112" s="3">
        <v>43580</v>
      </c>
      <c r="G112" s="21">
        <v>36.65</v>
      </c>
      <c r="H112" s="21">
        <v>28</v>
      </c>
      <c r="I112" s="4" t="s">
        <v>479</v>
      </c>
      <c r="J112" s="7">
        <v>65.63</v>
      </c>
      <c r="K112" s="7">
        <v>32.44</v>
      </c>
      <c r="L112" s="2">
        <v>500</v>
      </c>
      <c r="M112" s="2">
        <v>500</v>
      </c>
      <c r="N112" s="1"/>
      <c r="O112" s="1"/>
    </row>
    <row r="113" spans="3:15" ht="12.75">
      <c r="C113" s="4" t="s">
        <v>111</v>
      </c>
      <c r="D113" s="60" t="s">
        <v>429</v>
      </c>
      <c r="E113" s="60" t="s">
        <v>430</v>
      </c>
      <c r="F113" s="3">
        <v>42864</v>
      </c>
      <c r="G113" s="21">
        <v>34.29</v>
      </c>
      <c r="H113" s="21">
        <v>26.2</v>
      </c>
      <c r="I113" s="26" t="s">
        <v>431</v>
      </c>
      <c r="J113" s="7">
        <v>58.59</v>
      </c>
      <c r="K113" s="7">
        <v>30.34</v>
      </c>
      <c r="L113" s="2">
        <v>500</v>
      </c>
      <c r="M113" s="2">
        <v>500</v>
      </c>
      <c r="N113" s="1"/>
      <c r="O113" s="1"/>
    </row>
    <row r="114" spans="3:15" ht="12.75">
      <c r="C114" s="26" t="s">
        <v>111</v>
      </c>
      <c r="D114" s="25" t="s">
        <v>320</v>
      </c>
      <c r="E114" s="25" t="s">
        <v>321</v>
      </c>
      <c r="F114" s="3">
        <v>40947</v>
      </c>
      <c r="G114" s="21">
        <v>29.92</v>
      </c>
      <c r="H114" s="21">
        <v>22.86</v>
      </c>
      <c r="I114" s="4" t="s">
        <v>406</v>
      </c>
      <c r="J114" s="7">
        <v>50.38</v>
      </c>
      <c r="K114" s="7">
        <v>26.46</v>
      </c>
      <c r="L114" s="2">
        <v>500</v>
      </c>
      <c r="M114" s="2">
        <v>500</v>
      </c>
      <c r="N114" s="1"/>
      <c r="O114" s="1"/>
    </row>
    <row r="115" spans="3:15" ht="12.75">
      <c r="C115" s="4" t="s">
        <v>111</v>
      </c>
      <c r="D115" s="25" t="s">
        <v>115</v>
      </c>
      <c r="E115" s="25" t="s">
        <v>288</v>
      </c>
      <c r="F115" s="3">
        <v>39918</v>
      </c>
      <c r="G115" s="21">
        <v>25.38</v>
      </c>
      <c r="H115" s="21">
        <v>22.26</v>
      </c>
      <c r="I115" s="4" t="s">
        <v>289</v>
      </c>
      <c r="J115" s="7">
        <v>40.68</v>
      </c>
      <c r="K115" s="7">
        <v>26.2</v>
      </c>
      <c r="L115" s="2">
        <v>500</v>
      </c>
      <c r="M115" s="2">
        <v>500</v>
      </c>
      <c r="N115" s="1"/>
      <c r="O115" s="1"/>
    </row>
    <row r="116" spans="3:15" ht="12.75">
      <c r="C116" s="4" t="s">
        <v>111</v>
      </c>
      <c r="D116" s="25" t="s">
        <v>115</v>
      </c>
      <c r="E116" s="25" t="s">
        <v>271</v>
      </c>
      <c r="F116" s="3">
        <v>39553</v>
      </c>
      <c r="G116" s="21">
        <v>25.38</v>
      </c>
      <c r="H116" s="21">
        <v>22.26</v>
      </c>
      <c r="I116" s="4" t="s">
        <v>274</v>
      </c>
      <c r="J116" s="7">
        <v>40.2</v>
      </c>
      <c r="K116" s="7">
        <v>26.2</v>
      </c>
      <c r="L116" s="2">
        <v>500</v>
      </c>
      <c r="M116" s="2">
        <v>500</v>
      </c>
      <c r="N116" s="1"/>
      <c r="O116" s="1"/>
    </row>
    <row r="117" spans="3:15" ht="12.75">
      <c r="C117" s="4" t="s">
        <v>111</v>
      </c>
      <c r="D117" s="25" t="s">
        <v>115</v>
      </c>
      <c r="E117" s="25" t="s">
        <v>275</v>
      </c>
      <c r="F117" s="3">
        <v>38760</v>
      </c>
      <c r="G117" s="21">
        <v>25.38</v>
      </c>
      <c r="H117" s="21">
        <v>22.26</v>
      </c>
      <c r="I117" s="4" t="s">
        <v>273</v>
      </c>
      <c r="J117" s="7">
        <v>39.66</v>
      </c>
      <c r="K117" s="7">
        <v>26.2</v>
      </c>
      <c r="L117" s="2">
        <v>500</v>
      </c>
      <c r="M117" s="2">
        <v>500</v>
      </c>
      <c r="N117" s="1"/>
      <c r="O117" s="1"/>
    </row>
    <row r="118" spans="3:15" ht="12.75">
      <c r="C118" s="4" t="s">
        <v>111</v>
      </c>
      <c r="D118" s="4" t="s">
        <v>115</v>
      </c>
      <c r="E118" s="4" t="s">
        <v>226</v>
      </c>
      <c r="F118" s="3">
        <v>38741</v>
      </c>
      <c r="G118" s="21">
        <v>25.38</v>
      </c>
      <c r="H118" s="21">
        <v>22.66</v>
      </c>
      <c r="I118" s="4" t="s">
        <v>272</v>
      </c>
      <c r="J118" s="7">
        <v>39.18</v>
      </c>
      <c r="K118" s="7">
        <v>26.2</v>
      </c>
      <c r="L118" s="2">
        <v>500</v>
      </c>
      <c r="M118" s="2">
        <v>500</v>
      </c>
      <c r="N118" s="1"/>
      <c r="O118" s="1"/>
    </row>
    <row r="119" spans="3:15" ht="12.75">
      <c r="C119" s="4" t="s">
        <v>111</v>
      </c>
      <c r="D119" s="4" t="s">
        <v>116</v>
      </c>
      <c r="E119" s="4" t="s">
        <v>120</v>
      </c>
      <c r="F119" s="3">
        <v>36250</v>
      </c>
      <c r="G119" s="21">
        <v>22.4</v>
      </c>
      <c r="H119" s="21">
        <v>18</v>
      </c>
      <c r="I119" s="4" t="s">
        <v>121</v>
      </c>
      <c r="J119" s="7">
        <v>30.8</v>
      </c>
      <c r="K119" s="7">
        <v>20.82</v>
      </c>
      <c r="L119" s="2">
        <v>500</v>
      </c>
      <c r="M119" s="2">
        <v>500</v>
      </c>
      <c r="N119" s="1"/>
      <c r="O119" s="1"/>
    </row>
    <row r="120" spans="3:15" ht="12.75">
      <c r="C120" s="4" t="s">
        <v>196</v>
      </c>
      <c r="D120" s="4" t="s">
        <v>117</v>
      </c>
      <c r="E120" s="4" t="s">
        <v>125</v>
      </c>
      <c r="F120" s="3">
        <v>36770</v>
      </c>
      <c r="G120" s="21">
        <v>18</v>
      </c>
      <c r="H120" s="21">
        <v>22</v>
      </c>
      <c r="I120" s="4" t="s">
        <v>126</v>
      </c>
      <c r="J120" s="7">
        <v>26.4</v>
      </c>
      <c r="K120" s="7">
        <v>22</v>
      </c>
      <c r="L120" s="2">
        <v>500</v>
      </c>
      <c r="M120" s="2">
        <v>500</v>
      </c>
      <c r="N120" s="1"/>
      <c r="O120" s="1"/>
    </row>
    <row r="121" spans="3:15" ht="12.75">
      <c r="C121" s="4" t="s">
        <v>111</v>
      </c>
      <c r="D121" s="4" t="s">
        <v>117</v>
      </c>
      <c r="E121" s="4" t="s">
        <v>122</v>
      </c>
      <c r="F121" s="3">
        <v>35438</v>
      </c>
      <c r="G121" s="21">
        <v>18</v>
      </c>
      <c r="H121" s="21">
        <v>22</v>
      </c>
      <c r="I121" s="4" t="s">
        <v>126</v>
      </c>
      <c r="J121" s="7">
        <v>26.4</v>
      </c>
      <c r="K121" s="7">
        <v>22</v>
      </c>
      <c r="L121" s="2">
        <v>500</v>
      </c>
      <c r="M121" s="2">
        <v>500</v>
      </c>
      <c r="N121" s="1"/>
      <c r="O121" s="1"/>
    </row>
    <row r="122" spans="3:15" ht="12.75">
      <c r="C122" s="4" t="s">
        <v>111</v>
      </c>
      <c r="D122" s="4" t="s">
        <v>118</v>
      </c>
      <c r="E122" s="4" t="s">
        <v>123</v>
      </c>
      <c r="F122" s="3">
        <v>33953</v>
      </c>
      <c r="G122" s="21">
        <v>18</v>
      </c>
      <c r="H122" s="21">
        <v>22</v>
      </c>
      <c r="I122" s="4" t="s">
        <v>124</v>
      </c>
      <c r="J122" s="7">
        <v>23.4</v>
      </c>
      <c r="K122" s="7">
        <v>22</v>
      </c>
      <c r="L122" s="2">
        <v>500</v>
      </c>
      <c r="M122" s="2">
        <v>500</v>
      </c>
      <c r="N122" s="1"/>
      <c r="O122" s="1"/>
    </row>
    <row r="123" spans="3:15" ht="12.75">
      <c r="C123" s="4" t="s">
        <v>111</v>
      </c>
      <c r="D123" s="4" t="s">
        <v>119</v>
      </c>
      <c r="E123" s="4" t="s">
        <v>127</v>
      </c>
      <c r="F123" s="3">
        <v>33182</v>
      </c>
      <c r="G123" s="21">
        <v>15</v>
      </c>
      <c r="H123" s="21">
        <v>20</v>
      </c>
      <c r="I123" s="4" t="s">
        <v>128</v>
      </c>
      <c r="J123" s="7">
        <v>18.2</v>
      </c>
      <c r="K123" s="7">
        <v>20</v>
      </c>
      <c r="L123" s="2">
        <v>500</v>
      </c>
      <c r="M123" s="2">
        <v>500</v>
      </c>
      <c r="N123" s="1"/>
      <c r="O123" s="1"/>
    </row>
    <row r="124" spans="3:15" ht="12.75">
      <c r="C124" s="4" t="s">
        <v>111</v>
      </c>
      <c r="D124" s="4" t="s">
        <v>129</v>
      </c>
      <c r="E124" s="4" t="s">
        <v>130</v>
      </c>
      <c r="F124" s="3">
        <v>31287</v>
      </c>
      <c r="G124" s="21"/>
      <c r="H124" s="21"/>
      <c r="I124" s="26" t="s">
        <v>229</v>
      </c>
      <c r="J124" s="7"/>
      <c r="K124" s="7"/>
      <c r="L124" s="2"/>
      <c r="M124" s="2"/>
      <c r="N124" s="1"/>
      <c r="O124" s="1"/>
    </row>
    <row r="125" spans="3:15" ht="12.75">
      <c r="C125" s="4" t="s">
        <v>111</v>
      </c>
      <c r="D125" s="4" t="s">
        <v>132</v>
      </c>
      <c r="E125" s="4" t="s">
        <v>133</v>
      </c>
      <c r="F125" s="3">
        <v>30883</v>
      </c>
      <c r="G125" s="21">
        <v>12</v>
      </c>
      <c r="H125" s="21">
        <v>16</v>
      </c>
      <c r="I125" s="4" t="s">
        <v>131</v>
      </c>
      <c r="J125" s="7">
        <v>13.2</v>
      </c>
      <c r="K125" s="7">
        <v>16</v>
      </c>
      <c r="L125" s="2">
        <v>500</v>
      </c>
      <c r="M125" s="2">
        <v>500</v>
      </c>
      <c r="N125" s="1"/>
      <c r="O125" s="1"/>
    </row>
    <row r="126" spans="3:15" ht="12.75">
      <c r="C126" s="4" t="s">
        <v>111</v>
      </c>
      <c r="D126" s="4" t="s">
        <v>134</v>
      </c>
      <c r="E126" s="4" t="s">
        <v>135</v>
      </c>
      <c r="F126" s="3">
        <v>30292</v>
      </c>
      <c r="G126" s="35">
        <v>10</v>
      </c>
      <c r="H126" s="35">
        <v>13</v>
      </c>
      <c r="I126" s="33" t="s">
        <v>242</v>
      </c>
      <c r="J126" s="8">
        <v>10</v>
      </c>
      <c r="K126" s="7">
        <v>13</v>
      </c>
      <c r="L126" s="2">
        <v>500</v>
      </c>
      <c r="M126" s="2">
        <v>500</v>
      </c>
      <c r="N126" s="1"/>
      <c r="O126" s="1"/>
    </row>
    <row r="127" spans="3:15" ht="12.75">
      <c r="C127" s="4" t="s">
        <v>111</v>
      </c>
      <c r="D127" s="4" t="s">
        <v>136</v>
      </c>
      <c r="E127" s="11">
        <v>19568</v>
      </c>
      <c r="F127" s="3">
        <v>28034</v>
      </c>
      <c r="G127" s="35">
        <v>8</v>
      </c>
      <c r="H127" s="35">
        <v>10</v>
      </c>
      <c r="I127" s="33" t="s">
        <v>241</v>
      </c>
      <c r="J127" s="8">
        <v>8</v>
      </c>
      <c r="K127" s="7">
        <v>10</v>
      </c>
      <c r="L127" s="2">
        <v>400</v>
      </c>
      <c r="M127" s="2">
        <v>400</v>
      </c>
      <c r="N127" s="1"/>
      <c r="O127" s="1"/>
    </row>
    <row r="128" spans="1:15" ht="12.75">
      <c r="A128" s="20" t="s">
        <v>480</v>
      </c>
      <c r="D128" s="4" t="s">
        <v>481</v>
      </c>
      <c r="E128" s="11" t="s">
        <v>482</v>
      </c>
      <c r="F128" s="3">
        <v>43812</v>
      </c>
      <c r="G128" s="35"/>
      <c r="H128" s="35">
        <v>85</v>
      </c>
      <c r="I128" s="33" t="s">
        <v>78</v>
      </c>
      <c r="J128" s="8"/>
      <c r="K128" s="7">
        <v>85</v>
      </c>
      <c r="L128" s="2"/>
      <c r="M128" s="2">
        <v>4500</v>
      </c>
      <c r="N128" s="1"/>
      <c r="O128" s="1"/>
    </row>
    <row r="129" spans="1:15" ht="12.75">
      <c r="A129" s="20" t="s">
        <v>293</v>
      </c>
      <c r="D129" s="4" t="s">
        <v>290</v>
      </c>
      <c r="E129" s="4" t="s">
        <v>291</v>
      </c>
      <c r="F129" s="3">
        <v>40325</v>
      </c>
      <c r="G129" s="21">
        <v>11.75</v>
      </c>
      <c r="H129" s="41">
        <v>6.75</v>
      </c>
      <c r="I129" s="4" t="s">
        <v>292</v>
      </c>
      <c r="J129" s="8">
        <v>11.75</v>
      </c>
      <c r="K129" s="7">
        <v>6.75</v>
      </c>
      <c r="L129" s="1"/>
      <c r="M129" s="1"/>
      <c r="N129" s="1"/>
      <c r="O129" s="1"/>
    </row>
    <row r="130" spans="3:15" ht="12.75">
      <c r="C130" s="26" t="s">
        <v>294</v>
      </c>
      <c r="G130" s="21">
        <v>10</v>
      </c>
      <c r="H130" s="41">
        <v>5.5</v>
      </c>
      <c r="I130" s="26" t="s">
        <v>295</v>
      </c>
      <c r="J130" s="8">
        <v>20.5</v>
      </c>
      <c r="K130" s="7">
        <v>13</v>
      </c>
      <c r="L130" s="2">
        <v>450</v>
      </c>
      <c r="M130" s="2">
        <v>350</v>
      </c>
      <c r="N130" s="1"/>
      <c r="O130" s="1"/>
    </row>
    <row r="131" spans="1:15" ht="12.75">
      <c r="A131" s="20" t="s">
        <v>432</v>
      </c>
      <c r="D131" s="4" t="s">
        <v>137</v>
      </c>
      <c r="E131" s="4" t="s">
        <v>138</v>
      </c>
      <c r="F131" s="3">
        <v>38516</v>
      </c>
      <c r="G131" s="21">
        <v>27</v>
      </c>
      <c r="H131" s="21">
        <v>27</v>
      </c>
      <c r="I131" s="4" t="s">
        <v>193</v>
      </c>
      <c r="J131" s="8">
        <v>27</v>
      </c>
      <c r="K131" s="7">
        <v>27</v>
      </c>
      <c r="L131" s="2">
        <v>250</v>
      </c>
      <c r="M131" s="2">
        <v>250</v>
      </c>
      <c r="N131" s="1"/>
      <c r="O131" s="1"/>
    </row>
    <row r="132" spans="3:15" ht="12.75">
      <c r="C132" s="4" t="s">
        <v>238</v>
      </c>
      <c r="D132" s="4" t="s">
        <v>139</v>
      </c>
      <c r="E132" s="4" t="s">
        <v>140</v>
      </c>
      <c r="F132" s="3">
        <v>30131</v>
      </c>
      <c r="G132" s="21">
        <v>10</v>
      </c>
      <c r="H132" s="21">
        <v>10</v>
      </c>
      <c r="I132" s="4" t="s">
        <v>193</v>
      </c>
      <c r="J132" s="8">
        <v>10</v>
      </c>
      <c r="K132" s="7">
        <v>10</v>
      </c>
      <c r="L132" s="2">
        <v>250</v>
      </c>
      <c r="M132" s="2">
        <v>250</v>
      </c>
      <c r="N132" s="1"/>
      <c r="O132" s="1"/>
    </row>
    <row r="133" spans="1:15" ht="12.75">
      <c r="A133" s="20" t="s">
        <v>172</v>
      </c>
      <c r="D133" s="4" t="s">
        <v>173</v>
      </c>
      <c r="E133" s="4" t="s">
        <v>174</v>
      </c>
      <c r="F133" s="3">
        <v>34312</v>
      </c>
      <c r="G133" s="21">
        <v>8.74</v>
      </c>
      <c r="H133" s="21">
        <v>3.27</v>
      </c>
      <c r="I133" s="26" t="s">
        <v>499</v>
      </c>
      <c r="J133" s="7">
        <v>15.16</v>
      </c>
      <c r="K133" s="7">
        <v>23.13</v>
      </c>
      <c r="L133" s="2"/>
      <c r="M133" s="2"/>
      <c r="N133" s="1"/>
      <c r="O133" s="1"/>
    </row>
    <row r="134" spans="1:15" ht="12.75">
      <c r="A134" s="20" t="s">
        <v>276</v>
      </c>
      <c r="D134" s="4" t="s">
        <v>277</v>
      </c>
      <c r="E134" s="4" t="s">
        <v>278</v>
      </c>
      <c r="F134" s="3">
        <v>39493</v>
      </c>
      <c r="G134" s="21"/>
      <c r="H134" s="21"/>
      <c r="I134" s="4" t="s">
        <v>279</v>
      </c>
      <c r="J134" s="7"/>
      <c r="K134" s="7"/>
      <c r="L134" s="2"/>
      <c r="M134" s="2"/>
      <c r="N134" s="1"/>
      <c r="O134" s="1"/>
    </row>
    <row r="135" spans="1:15" ht="12.75">
      <c r="A135" s="20" t="s">
        <v>194</v>
      </c>
      <c r="D135" s="4" t="s">
        <v>502</v>
      </c>
      <c r="E135" s="4" t="s">
        <v>503</v>
      </c>
      <c r="F135" s="3">
        <v>44063</v>
      </c>
      <c r="G135" s="21"/>
      <c r="H135" s="21">
        <v>59.87</v>
      </c>
      <c r="I135" s="4" t="s">
        <v>78</v>
      </c>
      <c r="J135" s="7"/>
      <c r="K135" s="7">
        <v>59.87</v>
      </c>
      <c r="L135" s="2"/>
      <c r="M135" s="2">
        <v>250</v>
      </c>
      <c r="N135" s="1"/>
      <c r="O135" s="1">
        <v>800</v>
      </c>
    </row>
    <row r="136" spans="1:15" ht="12.75">
      <c r="A136" s="20" t="s">
        <v>501</v>
      </c>
      <c r="D136" s="26" t="s">
        <v>425</v>
      </c>
      <c r="E136" s="26" t="s">
        <v>426</v>
      </c>
      <c r="F136" s="3">
        <v>43166</v>
      </c>
      <c r="G136" s="21"/>
      <c r="H136" s="21">
        <v>52.1</v>
      </c>
      <c r="I136" s="26" t="s">
        <v>78</v>
      </c>
      <c r="J136" s="7"/>
      <c r="K136" s="7">
        <v>52.1</v>
      </c>
      <c r="L136" s="2"/>
      <c r="M136" s="2">
        <v>250</v>
      </c>
      <c r="N136" s="1"/>
      <c r="O136" s="2">
        <v>800</v>
      </c>
    </row>
    <row r="137" spans="3:15" ht="12.75">
      <c r="C137" s="26" t="s">
        <v>111</v>
      </c>
      <c r="D137" s="4" t="s">
        <v>317</v>
      </c>
      <c r="E137" s="4" t="s">
        <v>318</v>
      </c>
      <c r="F137" s="3">
        <v>41534</v>
      </c>
      <c r="G137" s="21"/>
      <c r="H137" s="21">
        <v>36</v>
      </c>
      <c r="I137" s="4" t="s">
        <v>78</v>
      </c>
      <c r="J137" s="7"/>
      <c r="K137" s="7">
        <v>36</v>
      </c>
      <c r="L137" s="2"/>
      <c r="M137" s="2">
        <v>250</v>
      </c>
      <c r="N137" s="1"/>
      <c r="O137" s="2">
        <v>800</v>
      </c>
    </row>
    <row r="138" spans="3:15" ht="12.75">
      <c r="C138" s="4" t="s">
        <v>111</v>
      </c>
      <c r="D138" s="4" t="s">
        <v>315</v>
      </c>
      <c r="E138" s="4" t="s">
        <v>316</v>
      </c>
      <c r="F138" s="3">
        <v>40800</v>
      </c>
      <c r="G138" s="21"/>
      <c r="H138" s="21">
        <v>33</v>
      </c>
      <c r="I138" s="4" t="s">
        <v>78</v>
      </c>
      <c r="J138" s="7"/>
      <c r="K138" s="7">
        <v>33</v>
      </c>
      <c r="L138" s="2"/>
      <c r="M138" s="2">
        <v>250</v>
      </c>
      <c r="N138" s="1"/>
      <c r="O138" s="2">
        <v>800</v>
      </c>
    </row>
    <row r="139" spans="3:15" ht="12.75">
      <c r="C139" s="4" t="s">
        <v>111</v>
      </c>
      <c r="D139" s="4" t="s">
        <v>175</v>
      </c>
      <c r="E139" s="4" t="s">
        <v>176</v>
      </c>
      <c r="F139" s="3">
        <v>37239</v>
      </c>
      <c r="G139" s="21"/>
      <c r="H139" s="21">
        <v>29.5</v>
      </c>
      <c r="I139" s="4" t="s">
        <v>179</v>
      </c>
      <c r="J139" s="7"/>
      <c r="K139" s="7">
        <v>29.5</v>
      </c>
      <c r="L139" s="2"/>
      <c r="M139" s="2">
        <v>250</v>
      </c>
      <c r="N139" s="1"/>
      <c r="O139" s="2">
        <v>800</v>
      </c>
    </row>
    <row r="140" spans="3:15" ht="12.75">
      <c r="C140" s="4" t="s">
        <v>111</v>
      </c>
      <c r="D140" s="4" t="s">
        <v>178</v>
      </c>
      <c r="E140" s="4" t="s">
        <v>177</v>
      </c>
      <c r="F140" s="3">
        <v>36387</v>
      </c>
      <c r="G140" s="21"/>
      <c r="H140" s="21">
        <v>26.5</v>
      </c>
      <c r="I140" s="4" t="s">
        <v>78</v>
      </c>
      <c r="J140" s="7"/>
      <c r="K140" s="7">
        <v>26.5</v>
      </c>
      <c r="L140" s="2"/>
      <c r="M140" s="2">
        <v>250</v>
      </c>
      <c r="N140" s="1"/>
      <c r="O140" s="2">
        <v>800</v>
      </c>
    </row>
    <row r="141" spans="1:15" ht="12.75">
      <c r="A141" s="20" t="s">
        <v>347</v>
      </c>
      <c r="D141" s="4" t="s">
        <v>449</v>
      </c>
      <c r="E141" s="4" t="s">
        <v>450</v>
      </c>
      <c r="F141" s="3">
        <v>43599</v>
      </c>
      <c r="G141" s="21"/>
      <c r="H141" s="21">
        <v>37.92</v>
      </c>
      <c r="I141" s="4" t="s">
        <v>78</v>
      </c>
      <c r="J141" s="7"/>
      <c r="K141" s="7">
        <v>37.92</v>
      </c>
      <c r="L141" s="2"/>
      <c r="M141" s="2">
        <v>250</v>
      </c>
      <c r="N141" s="1"/>
      <c r="O141" s="2"/>
    </row>
    <row r="142" spans="3:15" ht="12.75">
      <c r="C142" s="4" t="s">
        <v>111</v>
      </c>
      <c r="D142" s="65" t="s">
        <v>396</v>
      </c>
      <c r="E142" s="65" t="s">
        <v>397</v>
      </c>
      <c r="F142" s="34">
        <v>41900</v>
      </c>
      <c r="G142" s="35"/>
      <c r="H142" s="35">
        <v>34.5</v>
      </c>
      <c r="I142" s="65" t="s">
        <v>78</v>
      </c>
      <c r="J142" s="36"/>
      <c r="K142" s="36">
        <v>34.5</v>
      </c>
      <c r="L142" s="63"/>
      <c r="M142" s="63">
        <v>250</v>
      </c>
      <c r="N142" s="1"/>
      <c r="O142" s="2"/>
    </row>
    <row r="143" spans="3:15" ht="12.75">
      <c r="C143" s="56" t="s">
        <v>346</v>
      </c>
      <c r="D143" s="26" t="s">
        <v>348</v>
      </c>
      <c r="E143" s="26" t="s">
        <v>349</v>
      </c>
      <c r="F143" s="3">
        <v>41282</v>
      </c>
      <c r="G143" s="21"/>
      <c r="H143" s="21">
        <v>29</v>
      </c>
      <c r="I143" s="26" t="s">
        <v>78</v>
      </c>
      <c r="J143" s="7"/>
      <c r="K143" s="7">
        <v>29</v>
      </c>
      <c r="L143" s="2"/>
      <c r="M143" s="2">
        <v>250</v>
      </c>
      <c r="N143" s="1"/>
      <c r="O143" s="2"/>
    </row>
    <row r="144" spans="1:15" ht="12" customHeight="1">
      <c r="A144" s="56"/>
      <c r="B144" s="56"/>
      <c r="C144" s="56" t="s">
        <v>111</v>
      </c>
      <c r="D144" s="16" t="s">
        <v>261</v>
      </c>
      <c r="E144" s="16" t="s">
        <v>262</v>
      </c>
      <c r="F144" s="17">
        <v>39758</v>
      </c>
      <c r="G144" s="18"/>
      <c r="H144" s="18">
        <v>16.75</v>
      </c>
      <c r="I144" s="16" t="s">
        <v>78</v>
      </c>
      <c r="J144" s="24"/>
      <c r="K144" s="24">
        <v>16.75</v>
      </c>
      <c r="L144" s="19"/>
      <c r="M144" s="19">
        <v>250</v>
      </c>
      <c r="N144" s="15"/>
      <c r="O144" s="15"/>
    </row>
    <row r="145" spans="3:15" ht="12.75">
      <c r="C145" s="4" t="s">
        <v>111</v>
      </c>
      <c r="D145" s="4" t="s">
        <v>42</v>
      </c>
      <c r="E145" s="4" t="s">
        <v>43</v>
      </c>
      <c r="F145" s="3">
        <v>32414</v>
      </c>
      <c r="H145" s="21">
        <v>13.5</v>
      </c>
      <c r="I145" t="s">
        <v>78</v>
      </c>
      <c r="J145" s="9"/>
      <c r="K145" s="8">
        <v>13.5</v>
      </c>
      <c r="L145" s="1"/>
      <c r="M145" s="2">
        <v>250</v>
      </c>
      <c r="N145" s="1"/>
      <c r="O145" s="1"/>
    </row>
    <row r="146" spans="3:15" ht="12.75">
      <c r="C146" s="4" t="s">
        <v>111</v>
      </c>
      <c r="F146" s="3" t="s">
        <v>44</v>
      </c>
      <c r="H146" s="21">
        <v>9</v>
      </c>
      <c r="I146" t="s">
        <v>78</v>
      </c>
      <c r="J146" s="9"/>
      <c r="K146" s="8">
        <v>9</v>
      </c>
      <c r="L146" s="1"/>
      <c r="M146" s="2">
        <v>250</v>
      </c>
      <c r="N146" s="1"/>
      <c r="O146" s="1"/>
    </row>
    <row r="147" spans="3:15" ht="12.75">
      <c r="C147" s="4" t="s">
        <v>111</v>
      </c>
      <c r="F147" s="3" t="s">
        <v>45</v>
      </c>
      <c r="H147" s="21">
        <v>8.25</v>
      </c>
      <c r="I147" t="s">
        <v>190</v>
      </c>
      <c r="J147" s="9"/>
      <c r="K147" s="8">
        <v>8.25</v>
      </c>
      <c r="L147" s="1"/>
      <c r="M147" s="2">
        <v>250</v>
      </c>
      <c r="N147" s="1"/>
      <c r="O147" s="1"/>
    </row>
    <row r="148" spans="3:15" ht="12.75">
      <c r="C148" s="4" t="s">
        <v>111</v>
      </c>
      <c r="D148" s="4" t="s">
        <v>46</v>
      </c>
      <c r="E148" s="4" t="s">
        <v>47</v>
      </c>
      <c r="F148" s="3">
        <v>30299</v>
      </c>
      <c r="G148" s="37"/>
      <c r="H148" s="35">
        <v>9</v>
      </c>
      <c r="I148" s="38" t="s">
        <v>78</v>
      </c>
      <c r="J148" s="9"/>
      <c r="K148" s="8">
        <v>9</v>
      </c>
      <c r="L148" s="1"/>
      <c r="M148" s="2">
        <v>250</v>
      </c>
      <c r="N148" s="1"/>
      <c r="O148" s="1"/>
    </row>
    <row r="149" spans="3:15" ht="12.75">
      <c r="C149" s="26" t="s">
        <v>350</v>
      </c>
      <c r="D149" s="4" t="s">
        <v>258</v>
      </c>
      <c r="E149" s="25" t="s">
        <v>259</v>
      </c>
      <c r="F149" s="34">
        <v>39302</v>
      </c>
      <c r="G149" s="21"/>
      <c r="H149" s="21">
        <v>24</v>
      </c>
      <c r="I149" t="s">
        <v>205</v>
      </c>
      <c r="J149" s="8"/>
      <c r="K149" s="7">
        <v>24</v>
      </c>
      <c r="L149" s="2"/>
      <c r="M149" s="2">
        <v>250</v>
      </c>
      <c r="N149" s="1"/>
      <c r="O149" s="1"/>
    </row>
    <row r="150" spans="3:15" ht="12.75">
      <c r="C150" s="4" t="s">
        <v>111</v>
      </c>
      <c r="D150" s="4" t="s">
        <v>201</v>
      </c>
      <c r="E150" s="11" t="s">
        <v>202</v>
      </c>
      <c r="F150" s="3">
        <v>33562</v>
      </c>
      <c r="G150" s="21"/>
      <c r="H150" s="21">
        <v>15</v>
      </c>
      <c r="I150" t="s">
        <v>205</v>
      </c>
      <c r="J150" s="8"/>
      <c r="K150" s="7">
        <v>15</v>
      </c>
      <c r="L150" s="2"/>
      <c r="M150" s="2"/>
      <c r="N150" s="1"/>
      <c r="O150" s="1"/>
    </row>
    <row r="151" spans="3:15" ht="12.75">
      <c r="C151" s="4" t="s">
        <v>111</v>
      </c>
      <c r="D151" s="4" t="s">
        <v>203</v>
      </c>
      <c r="E151" s="4" t="s">
        <v>204</v>
      </c>
      <c r="F151" s="3">
        <v>32133</v>
      </c>
      <c r="H151" s="21">
        <v>9</v>
      </c>
      <c r="I151" t="s">
        <v>208</v>
      </c>
      <c r="J151" s="9"/>
      <c r="K151" s="7">
        <v>9</v>
      </c>
      <c r="L151" s="1"/>
      <c r="M151" s="2">
        <v>250</v>
      </c>
      <c r="N151" s="1"/>
      <c r="O151" s="1"/>
    </row>
    <row r="152" spans="3:15" ht="12.75">
      <c r="C152" s="4" t="s">
        <v>111</v>
      </c>
      <c r="D152" s="4" t="s">
        <v>206</v>
      </c>
      <c r="E152" s="4" t="s">
        <v>207</v>
      </c>
      <c r="F152" s="3">
        <v>28699</v>
      </c>
      <c r="G152" s="21"/>
      <c r="H152" s="21">
        <v>4.5</v>
      </c>
      <c r="I152" t="s">
        <v>205</v>
      </c>
      <c r="J152" s="8"/>
      <c r="K152" s="7">
        <v>4.5</v>
      </c>
      <c r="L152" s="2"/>
      <c r="M152" s="2"/>
      <c r="N152" s="2"/>
      <c r="O152" s="2"/>
    </row>
    <row r="153" spans="3:15" ht="12.75">
      <c r="C153" s="4" t="s">
        <v>111</v>
      </c>
      <c r="D153" s="11">
        <v>12984</v>
      </c>
      <c r="E153" s="11">
        <v>13153</v>
      </c>
      <c r="F153" s="3">
        <v>24000</v>
      </c>
      <c r="G153" s="21"/>
      <c r="H153" s="35">
        <v>2</v>
      </c>
      <c r="I153" t="s">
        <v>217</v>
      </c>
      <c r="J153" s="8"/>
      <c r="K153" s="7">
        <v>2</v>
      </c>
      <c r="L153" s="2"/>
      <c r="M153" s="2">
        <v>250</v>
      </c>
      <c r="N153" s="2"/>
      <c r="O153" s="2"/>
    </row>
    <row r="154" spans="1:15" ht="12.75">
      <c r="A154" s="20" t="s">
        <v>304</v>
      </c>
      <c r="D154" s="4" t="s">
        <v>305</v>
      </c>
      <c r="E154" s="11" t="s">
        <v>306</v>
      </c>
      <c r="F154" s="3">
        <v>40477</v>
      </c>
      <c r="G154" s="21">
        <v>40</v>
      </c>
      <c r="H154" s="21"/>
      <c r="I154" s="26" t="s">
        <v>219</v>
      </c>
      <c r="J154" s="7">
        <v>40</v>
      </c>
      <c r="K154" s="7"/>
      <c r="L154" s="2"/>
      <c r="M154" s="2"/>
      <c r="N154" s="1"/>
      <c r="O154" s="1"/>
    </row>
    <row r="155" spans="1:15" ht="12.75">
      <c r="A155" s="20" t="s">
        <v>391</v>
      </c>
      <c r="C155" s="26"/>
      <c r="D155" s="26" t="s">
        <v>351</v>
      </c>
      <c r="E155" s="26" t="s">
        <v>392</v>
      </c>
      <c r="F155" s="3">
        <v>42354</v>
      </c>
      <c r="H155" s="21">
        <v>35</v>
      </c>
      <c r="I155" s="26" t="s">
        <v>217</v>
      </c>
      <c r="J155" s="9"/>
      <c r="K155" s="8">
        <v>35</v>
      </c>
      <c r="L155" s="1"/>
      <c r="M155" s="2">
        <v>300</v>
      </c>
      <c r="N155" s="1"/>
      <c r="O155" s="1"/>
    </row>
    <row r="156" spans="1:15" ht="12.75">
      <c r="A156" s="20" t="s">
        <v>180</v>
      </c>
      <c r="D156" s="25" t="s">
        <v>181</v>
      </c>
      <c r="E156" s="25" t="s">
        <v>182</v>
      </c>
      <c r="F156" s="3">
        <v>37763</v>
      </c>
      <c r="G156" s="21"/>
      <c r="H156" s="21">
        <v>30</v>
      </c>
      <c r="I156" s="4" t="s">
        <v>78</v>
      </c>
      <c r="J156" s="7"/>
      <c r="K156" s="7">
        <v>30</v>
      </c>
      <c r="L156" s="2"/>
      <c r="M156" s="2"/>
      <c r="N156" s="1"/>
      <c r="O156" s="1"/>
    </row>
    <row r="157" spans="3:15" ht="12.75">
      <c r="C157" s="4" t="s">
        <v>197</v>
      </c>
      <c r="D157" s="25" t="s">
        <v>183</v>
      </c>
      <c r="E157" s="25" t="s">
        <v>184</v>
      </c>
      <c r="F157" s="3">
        <v>34607</v>
      </c>
      <c r="G157" s="21"/>
      <c r="H157" s="21">
        <v>20</v>
      </c>
      <c r="I157" s="4" t="s">
        <v>79</v>
      </c>
      <c r="J157" s="7"/>
      <c r="K157" s="7">
        <v>20</v>
      </c>
      <c r="L157" s="2"/>
      <c r="M157" s="2"/>
      <c r="N157" s="1"/>
      <c r="O157" s="1"/>
    </row>
    <row r="158" spans="1:15" ht="12.75">
      <c r="A158" s="20" t="s">
        <v>185</v>
      </c>
      <c r="D158" s="25" t="s">
        <v>186</v>
      </c>
      <c r="E158" s="25" t="s">
        <v>187</v>
      </c>
      <c r="F158" s="3">
        <v>36595</v>
      </c>
      <c r="G158" s="21">
        <v>35</v>
      </c>
      <c r="H158" s="21"/>
      <c r="I158" s="4" t="s">
        <v>79</v>
      </c>
      <c r="J158" s="7">
        <v>35</v>
      </c>
      <c r="K158" s="7"/>
      <c r="L158" s="2">
        <v>500</v>
      </c>
      <c r="M158" s="2"/>
      <c r="N158" s="1"/>
      <c r="O158" s="1"/>
    </row>
    <row r="159" spans="1:15" ht="12.75">
      <c r="A159" s="20" t="s">
        <v>504</v>
      </c>
      <c r="D159" s="26" t="s">
        <v>427</v>
      </c>
      <c r="E159" s="26" t="s">
        <v>428</v>
      </c>
      <c r="F159" s="3">
        <v>42767</v>
      </c>
      <c r="G159" s="21">
        <v>32.09</v>
      </c>
      <c r="H159" s="21">
        <v>59.24</v>
      </c>
      <c r="I159" s="26" t="s">
        <v>500</v>
      </c>
      <c r="J159" s="61">
        <v>66.11</v>
      </c>
      <c r="K159" s="7">
        <v>59.24</v>
      </c>
      <c r="L159" s="2">
        <v>1200</v>
      </c>
      <c r="M159" s="2">
        <v>500</v>
      </c>
      <c r="N159" s="1"/>
      <c r="O159" s="1"/>
    </row>
    <row r="160" spans="1:15" ht="12.75">
      <c r="A160" s="20" t="s">
        <v>505</v>
      </c>
      <c r="D160" s="26" t="s">
        <v>451</v>
      </c>
      <c r="E160" s="53" t="s">
        <v>463</v>
      </c>
      <c r="F160" s="3">
        <v>42395</v>
      </c>
      <c r="G160" s="21"/>
      <c r="H160" s="21">
        <v>53</v>
      </c>
      <c r="I160" s="32" t="s">
        <v>205</v>
      </c>
      <c r="J160" s="8"/>
      <c r="K160" s="7">
        <v>53</v>
      </c>
      <c r="L160" s="2"/>
      <c r="M160" s="2">
        <v>650</v>
      </c>
      <c r="N160" s="1"/>
      <c r="O160" s="1"/>
    </row>
    <row r="161" spans="1:15" ht="12.75">
      <c r="A161" s="20" t="s">
        <v>506</v>
      </c>
      <c r="B161" s="5"/>
      <c r="C161" s="5"/>
      <c r="D161" s="4" t="s">
        <v>486</v>
      </c>
      <c r="E161" s="4" t="s">
        <v>487</v>
      </c>
      <c r="F161" s="3">
        <v>43888</v>
      </c>
      <c r="G161" s="41">
        <v>25.8</v>
      </c>
      <c r="H161" s="21">
        <v>25.8</v>
      </c>
      <c r="I161" s="4" t="s">
        <v>488</v>
      </c>
      <c r="J161" s="7">
        <v>63.9</v>
      </c>
      <c r="K161" s="7">
        <v>63.9</v>
      </c>
      <c r="L161" s="2">
        <v>525</v>
      </c>
      <c r="M161" s="2">
        <v>625</v>
      </c>
      <c r="N161" s="1"/>
      <c r="O161" s="1"/>
    </row>
    <row r="162" spans="1:15" ht="12.75">
      <c r="A162" s="20" t="s">
        <v>441</v>
      </c>
      <c r="D162" s="25" t="s">
        <v>414</v>
      </c>
      <c r="E162" s="25" t="s">
        <v>440</v>
      </c>
      <c r="F162" s="3">
        <v>43252</v>
      </c>
      <c r="G162" s="21"/>
      <c r="H162" s="21">
        <v>43</v>
      </c>
      <c r="I162" s="4" t="s">
        <v>442</v>
      </c>
      <c r="J162" s="7"/>
      <c r="K162" s="7">
        <v>43</v>
      </c>
      <c r="L162" s="2"/>
      <c r="M162" s="2">
        <v>500</v>
      </c>
      <c r="N162" s="1"/>
      <c r="O162" s="2">
        <v>500</v>
      </c>
    </row>
    <row r="163" spans="3:15" ht="12.75">
      <c r="C163" s="4" t="s">
        <v>111</v>
      </c>
      <c r="D163" s="25"/>
      <c r="E163" s="25"/>
      <c r="F163" s="3" t="s">
        <v>18</v>
      </c>
      <c r="G163" s="21"/>
      <c r="H163" s="21">
        <v>27.5</v>
      </c>
      <c r="I163" s="4" t="s">
        <v>443</v>
      </c>
      <c r="J163" s="7"/>
      <c r="K163" s="22" t="s">
        <v>417</v>
      </c>
      <c r="L163" s="2"/>
      <c r="M163" s="2"/>
      <c r="N163" s="1"/>
      <c r="O163" s="1"/>
    </row>
    <row r="164" spans="1:15" ht="12.75">
      <c r="A164" s="40"/>
      <c r="B164" s="40"/>
      <c r="C164" s="40" t="s">
        <v>413</v>
      </c>
      <c r="D164" s="26" t="s">
        <v>388</v>
      </c>
      <c r="E164" s="26" t="s">
        <v>389</v>
      </c>
      <c r="F164" s="3">
        <v>42178</v>
      </c>
      <c r="G164" s="21"/>
      <c r="H164" s="21">
        <v>35.73</v>
      </c>
      <c r="I164" s="26" t="s">
        <v>390</v>
      </c>
      <c r="J164" s="8"/>
      <c r="K164" s="7">
        <v>35.73</v>
      </c>
      <c r="L164" s="2"/>
      <c r="M164" s="2">
        <v>350</v>
      </c>
      <c r="N164" s="1"/>
      <c r="O164" s="1"/>
    </row>
    <row r="165" spans="1:15" ht="12.75">
      <c r="A165" s="66" t="s">
        <v>387</v>
      </c>
      <c r="B165" s="66"/>
      <c r="C165" s="66"/>
      <c r="D165" s="4" t="s">
        <v>53</v>
      </c>
      <c r="E165" s="4" t="s">
        <v>260</v>
      </c>
      <c r="F165" s="3">
        <v>39205</v>
      </c>
      <c r="H165" s="21">
        <v>26.48</v>
      </c>
      <c r="I165" s="4" t="s">
        <v>56</v>
      </c>
      <c r="J165" s="6"/>
      <c r="K165" s="7">
        <v>26.48</v>
      </c>
      <c r="L165" s="1"/>
      <c r="M165" s="2">
        <v>350</v>
      </c>
      <c r="N165" s="1"/>
      <c r="O165" s="1"/>
    </row>
    <row r="166" spans="3:15" ht="12.75" customHeight="1">
      <c r="C166" s="4" t="s">
        <v>285</v>
      </c>
      <c r="D166" s="4" t="s">
        <v>53</v>
      </c>
      <c r="E166" s="4" t="s">
        <v>54</v>
      </c>
      <c r="F166" s="3">
        <v>38385</v>
      </c>
      <c r="H166" s="21">
        <v>23.06</v>
      </c>
      <c r="I166" s="4" t="s">
        <v>55</v>
      </c>
      <c r="J166" s="6"/>
      <c r="K166" s="7">
        <v>23.06</v>
      </c>
      <c r="L166" s="1"/>
      <c r="M166" s="2">
        <v>350</v>
      </c>
      <c r="N166" s="1"/>
      <c r="O166" s="1"/>
    </row>
    <row r="167" spans="1:15" ht="12.75">
      <c r="A167" s="20" t="s">
        <v>27</v>
      </c>
      <c r="C167" s="4" t="s">
        <v>111</v>
      </c>
      <c r="D167" s="4" t="s">
        <v>60</v>
      </c>
      <c r="E167" s="4" t="s">
        <v>61</v>
      </c>
      <c r="F167" s="3">
        <v>35083</v>
      </c>
      <c r="G167" s="21"/>
      <c r="H167" s="21">
        <v>18</v>
      </c>
      <c r="I167" t="s">
        <v>57</v>
      </c>
      <c r="J167" s="7"/>
      <c r="K167" s="7">
        <v>18</v>
      </c>
      <c r="L167" s="2"/>
      <c r="M167" s="2">
        <v>350</v>
      </c>
      <c r="N167" s="1"/>
      <c r="O167" s="28" t="s">
        <v>27</v>
      </c>
    </row>
    <row r="168" spans="3:15" ht="12.75">
      <c r="C168" s="4" t="s">
        <v>111</v>
      </c>
      <c r="D168" s="4" t="s">
        <v>58</v>
      </c>
      <c r="E168" s="4" t="s">
        <v>59</v>
      </c>
      <c r="F168" s="3">
        <v>32049</v>
      </c>
      <c r="H168" s="21">
        <v>10</v>
      </c>
      <c r="I168" s="4" t="s">
        <v>62</v>
      </c>
      <c r="J168" s="6"/>
      <c r="K168" s="7">
        <v>10</v>
      </c>
      <c r="L168" s="1"/>
      <c r="M168" s="2">
        <v>350</v>
      </c>
      <c r="N168" s="1"/>
      <c r="O168" s="1"/>
    </row>
    <row r="169" spans="3:15" ht="12.75">
      <c r="C169" s="4" t="s">
        <v>111</v>
      </c>
      <c r="D169" s="4" t="s">
        <v>63</v>
      </c>
      <c r="E169" s="4" t="s">
        <v>64</v>
      </c>
      <c r="F169" s="3">
        <v>28270</v>
      </c>
      <c r="H169" s="21">
        <v>6</v>
      </c>
      <c r="I169" s="4" t="s">
        <v>65</v>
      </c>
      <c r="J169" s="6"/>
      <c r="K169" s="7">
        <v>6</v>
      </c>
      <c r="L169" s="1"/>
      <c r="M169" s="2">
        <v>350</v>
      </c>
      <c r="N169" s="1"/>
      <c r="O169" s="1"/>
    </row>
    <row r="170" spans="3:15" ht="12.75">
      <c r="C170" s="4" t="s">
        <v>111</v>
      </c>
      <c r="D170" s="11">
        <v>12823</v>
      </c>
      <c r="E170" s="11">
        <v>12939</v>
      </c>
      <c r="F170" s="34">
        <v>23805</v>
      </c>
      <c r="G170" s="37"/>
      <c r="H170" s="35">
        <v>3</v>
      </c>
      <c r="I170" s="33" t="s">
        <v>78</v>
      </c>
      <c r="J170" s="6"/>
      <c r="K170" s="7">
        <v>3</v>
      </c>
      <c r="L170" s="1"/>
      <c r="M170" s="2">
        <v>250</v>
      </c>
      <c r="N170" s="1"/>
      <c r="O170" s="1"/>
    </row>
    <row r="171" spans="1:15" ht="12.75">
      <c r="A171" s="26" t="s">
        <v>415</v>
      </c>
      <c r="D171" s="4" t="s">
        <v>147</v>
      </c>
      <c r="E171" s="4" t="s">
        <v>148</v>
      </c>
      <c r="F171" s="3">
        <v>38448</v>
      </c>
      <c r="G171" s="21" t="s">
        <v>27</v>
      </c>
      <c r="H171" s="21" t="s">
        <v>252</v>
      </c>
      <c r="I171" s="4" t="s">
        <v>78</v>
      </c>
      <c r="J171" s="8"/>
      <c r="K171" s="7">
        <v>37.9</v>
      </c>
      <c r="L171" s="2" t="s">
        <v>27</v>
      </c>
      <c r="M171" s="2">
        <v>500</v>
      </c>
      <c r="N171" s="2" t="s">
        <v>27</v>
      </c>
      <c r="O171" s="2">
        <v>500</v>
      </c>
    </row>
    <row r="172" spans="3:15" ht="12.75">
      <c r="C172" s="4" t="s">
        <v>111</v>
      </c>
      <c r="F172" s="3" t="s">
        <v>18</v>
      </c>
      <c r="G172" s="21"/>
      <c r="H172" s="21">
        <v>23.03</v>
      </c>
      <c r="I172" s="4" t="s">
        <v>19</v>
      </c>
      <c r="J172" s="8"/>
      <c r="K172" s="22" t="s">
        <v>151</v>
      </c>
      <c r="L172" s="2"/>
      <c r="M172" s="2"/>
      <c r="N172" s="2"/>
      <c r="O172" s="2"/>
    </row>
    <row r="173" spans="1:15" ht="12.75">
      <c r="A173" s="20" t="s">
        <v>27</v>
      </c>
      <c r="C173" s="26" t="s">
        <v>416</v>
      </c>
      <c r="D173" s="4" t="s">
        <v>147</v>
      </c>
      <c r="E173" s="4" t="s">
        <v>148</v>
      </c>
      <c r="F173" s="3">
        <v>38448</v>
      </c>
      <c r="G173" s="21" t="s">
        <v>27</v>
      </c>
      <c r="H173" s="21">
        <v>38.95</v>
      </c>
      <c r="I173" s="4" t="s">
        <v>78</v>
      </c>
      <c r="J173" s="8"/>
      <c r="K173" s="7">
        <v>38.95</v>
      </c>
      <c r="L173" s="2" t="s">
        <v>27</v>
      </c>
      <c r="M173" s="2">
        <v>500</v>
      </c>
      <c r="N173" s="2" t="s">
        <v>27</v>
      </c>
      <c r="O173" s="2">
        <v>500</v>
      </c>
    </row>
    <row r="174" spans="3:15" ht="12.75">
      <c r="C174" s="4" t="s">
        <v>111</v>
      </c>
      <c r="F174" s="3" t="s">
        <v>18</v>
      </c>
      <c r="G174" s="21"/>
      <c r="H174" s="21">
        <v>24.03</v>
      </c>
      <c r="I174" s="4" t="s">
        <v>19</v>
      </c>
      <c r="J174" s="8"/>
      <c r="K174" s="22" t="s">
        <v>152</v>
      </c>
      <c r="L174" s="2"/>
      <c r="M174" s="2"/>
      <c r="N174" s="2"/>
      <c r="O174" s="2"/>
    </row>
    <row r="175" spans="3:15" ht="12.75">
      <c r="C175" s="4" t="s">
        <v>111</v>
      </c>
      <c r="D175" s="4" t="s">
        <v>153</v>
      </c>
      <c r="E175" s="4" t="s">
        <v>154</v>
      </c>
      <c r="F175" s="3">
        <v>37316</v>
      </c>
      <c r="G175" s="21"/>
      <c r="H175" s="21">
        <v>14.22</v>
      </c>
      <c r="I175" s="4" t="s">
        <v>160</v>
      </c>
      <c r="J175" s="8"/>
      <c r="K175" s="21" t="s">
        <v>39</v>
      </c>
      <c r="L175" s="2"/>
      <c r="M175" s="31" t="s">
        <v>27</v>
      </c>
      <c r="N175" s="2"/>
      <c r="O175" s="2"/>
    </row>
    <row r="176" spans="3:15" ht="12.75">
      <c r="C176" s="4" t="s">
        <v>111</v>
      </c>
      <c r="D176" s="4" t="s">
        <v>149</v>
      </c>
      <c r="E176" s="4" t="s">
        <v>150</v>
      </c>
      <c r="F176" s="3">
        <v>35598</v>
      </c>
      <c r="G176" s="21"/>
      <c r="H176" s="21">
        <v>26.7</v>
      </c>
      <c r="I176" s="4" t="s">
        <v>78</v>
      </c>
      <c r="J176" s="8"/>
      <c r="K176" s="7">
        <v>26.7</v>
      </c>
      <c r="L176" s="2"/>
      <c r="M176" s="2">
        <v>250</v>
      </c>
      <c r="N176" s="1"/>
      <c r="O176" s="2">
        <v>250</v>
      </c>
    </row>
    <row r="177" spans="3:15" ht="12.75">
      <c r="C177" s="4" t="s">
        <v>111</v>
      </c>
      <c r="D177" s="4" t="s">
        <v>156</v>
      </c>
      <c r="E177" s="4" t="s">
        <v>155</v>
      </c>
      <c r="F177" s="3">
        <v>33662</v>
      </c>
      <c r="G177" s="21"/>
      <c r="H177" s="21">
        <v>21.04</v>
      </c>
      <c r="I177" s="4" t="s">
        <v>78</v>
      </c>
      <c r="J177" s="21"/>
      <c r="K177" s="7">
        <v>21.04</v>
      </c>
      <c r="L177" s="2"/>
      <c r="M177" s="2">
        <v>250</v>
      </c>
      <c r="N177" s="1"/>
      <c r="O177" s="2">
        <v>250</v>
      </c>
    </row>
    <row r="178" spans="1:15" ht="12.75">
      <c r="A178" s="26" t="s">
        <v>37</v>
      </c>
      <c r="B178" s="26"/>
      <c r="C178" s="26"/>
      <c r="D178" s="26"/>
      <c r="E178" s="26"/>
      <c r="F178" s="29"/>
      <c r="G178" s="30"/>
      <c r="H178" s="30"/>
      <c r="I178" s="26"/>
      <c r="J178" s="30"/>
      <c r="K178" s="30"/>
      <c r="L178" s="31"/>
      <c r="M178" s="31"/>
      <c r="N178" s="28"/>
      <c r="O178" s="31"/>
    </row>
    <row r="179" spans="3:15" ht="12" customHeight="1">
      <c r="C179" s="4" t="s">
        <v>111</v>
      </c>
      <c r="D179" s="4" t="s">
        <v>157</v>
      </c>
      <c r="E179" s="4" t="s">
        <v>158</v>
      </c>
      <c r="F179" s="3">
        <v>32533</v>
      </c>
      <c r="G179" s="21"/>
      <c r="H179" s="21">
        <v>17</v>
      </c>
      <c r="I179" s="4" t="s">
        <v>159</v>
      </c>
      <c r="J179" s="21"/>
      <c r="K179" s="7">
        <v>17</v>
      </c>
      <c r="L179" s="2"/>
      <c r="M179" s="2"/>
      <c r="N179" s="1"/>
      <c r="O179" s="1"/>
    </row>
    <row r="180" spans="1:15" ht="12" customHeight="1">
      <c r="A180" s="73" t="s">
        <v>161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2">
        <v>750</v>
      </c>
    </row>
    <row r="181" spans="3:15" ht="12" customHeight="1">
      <c r="C181" s="4" t="s">
        <v>111</v>
      </c>
      <c r="D181" s="4" t="s">
        <v>162</v>
      </c>
      <c r="E181" s="4" t="s">
        <v>163</v>
      </c>
      <c r="F181" s="3">
        <v>31624</v>
      </c>
      <c r="G181" s="21"/>
      <c r="H181" s="21">
        <v>15</v>
      </c>
      <c r="I181" s="4" t="s">
        <v>78</v>
      </c>
      <c r="J181" s="21"/>
      <c r="K181" s="7">
        <v>15</v>
      </c>
      <c r="L181" s="2"/>
      <c r="M181" s="2">
        <v>250</v>
      </c>
      <c r="N181" s="2"/>
      <c r="O181" s="2">
        <v>250</v>
      </c>
    </row>
    <row r="182" spans="3:15" ht="12.75">
      <c r="C182" s="4" t="s">
        <v>111</v>
      </c>
      <c r="D182" s="4" t="s">
        <v>164</v>
      </c>
      <c r="E182" s="4" t="s">
        <v>165</v>
      </c>
      <c r="F182" s="3">
        <v>30865</v>
      </c>
      <c r="G182" s="35"/>
      <c r="H182" s="35">
        <v>12</v>
      </c>
      <c r="I182" s="33" t="s">
        <v>78</v>
      </c>
      <c r="J182" s="21"/>
      <c r="K182" s="36">
        <v>12</v>
      </c>
      <c r="L182" s="2"/>
      <c r="M182" s="2">
        <v>250</v>
      </c>
      <c r="N182" s="1"/>
      <c r="O182" s="2">
        <v>250</v>
      </c>
    </row>
    <row r="183" spans="3:15" ht="12.75">
      <c r="C183" s="4" t="s">
        <v>111</v>
      </c>
      <c r="D183" s="4" t="s">
        <v>166</v>
      </c>
      <c r="E183" s="4" t="s">
        <v>231</v>
      </c>
      <c r="F183" s="3">
        <v>29524</v>
      </c>
      <c r="G183" s="35"/>
      <c r="H183" s="35">
        <v>9.75</v>
      </c>
      <c r="I183" s="33" t="s">
        <v>78</v>
      </c>
      <c r="J183" s="21"/>
      <c r="K183" s="36">
        <v>9.75</v>
      </c>
      <c r="L183" s="2"/>
      <c r="M183" s="2"/>
      <c r="N183" s="1"/>
      <c r="O183" s="1"/>
    </row>
    <row r="184" spans="1:15" s="32" customFormat="1" ht="12.75">
      <c r="A184" s="20"/>
      <c r="B184" s="20"/>
      <c r="C184" s="4" t="s">
        <v>111</v>
      </c>
      <c r="D184" s="4" t="s">
        <v>167</v>
      </c>
      <c r="E184" s="4" t="s">
        <v>168</v>
      </c>
      <c r="F184" s="3">
        <v>28711</v>
      </c>
      <c r="G184" s="74"/>
      <c r="H184" s="74"/>
      <c r="I184" s="74"/>
      <c r="J184" s="21"/>
      <c r="K184" s="36"/>
      <c r="L184" s="2"/>
      <c r="M184" s="2"/>
      <c r="N184" s="1"/>
      <c r="O184" s="1"/>
    </row>
    <row r="185" spans="3:15" ht="12.75">
      <c r="C185" s="4" t="s">
        <v>232</v>
      </c>
      <c r="D185" s="4" t="s">
        <v>227</v>
      </c>
      <c r="E185" s="4" t="s">
        <v>228</v>
      </c>
      <c r="F185" s="3">
        <v>28178</v>
      </c>
      <c r="G185" s="35"/>
      <c r="H185" s="35">
        <v>8.5</v>
      </c>
      <c r="I185" s="33" t="s">
        <v>78</v>
      </c>
      <c r="J185" s="21"/>
      <c r="K185" s="36">
        <v>8.5</v>
      </c>
      <c r="L185" s="2"/>
      <c r="M185" s="2"/>
      <c r="N185" s="1"/>
      <c r="O185" s="1"/>
    </row>
    <row r="186" spans="1:15" ht="12.75">
      <c r="A186" s="20" t="s">
        <v>423</v>
      </c>
      <c r="D186" s="4" t="s">
        <v>280</v>
      </c>
      <c r="E186" s="11" t="s">
        <v>281</v>
      </c>
      <c r="F186" s="3">
        <v>39342</v>
      </c>
      <c r="G186" s="21">
        <v>22</v>
      </c>
      <c r="H186" s="21"/>
      <c r="I186" t="s">
        <v>282</v>
      </c>
      <c r="J186" s="8">
        <v>22</v>
      </c>
      <c r="K186" s="7"/>
      <c r="L186" s="2">
        <v>1000</v>
      </c>
      <c r="M186" s="2"/>
      <c r="N186" s="1"/>
      <c r="O186" s="1"/>
    </row>
    <row r="187" spans="1:15" ht="12.75">
      <c r="A187" s="20" t="s">
        <v>424</v>
      </c>
      <c r="D187" s="26" t="s">
        <v>420</v>
      </c>
      <c r="E187" s="53" t="s">
        <v>421</v>
      </c>
      <c r="F187" s="3">
        <v>35677</v>
      </c>
      <c r="G187" s="21">
        <v>32</v>
      </c>
      <c r="H187" s="21"/>
      <c r="I187" s="32" t="s">
        <v>422</v>
      </c>
      <c r="J187" s="8">
        <v>32</v>
      </c>
      <c r="K187" s="7"/>
      <c r="L187" s="2">
        <v>800</v>
      </c>
      <c r="M187" s="2"/>
      <c r="N187" s="1"/>
      <c r="O187" s="1"/>
    </row>
    <row r="188" spans="1:15" ht="12.75">
      <c r="A188" s="20" t="s">
        <v>484</v>
      </c>
      <c r="D188" s="26" t="s">
        <v>451</v>
      </c>
      <c r="E188" s="53" t="s">
        <v>463</v>
      </c>
      <c r="F188" s="3">
        <v>42395</v>
      </c>
      <c r="G188" s="21"/>
      <c r="H188" s="21">
        <v>53</v>
      </c>
      <c r="I188" s="32" t="s">
        <v>205</v>
      </c>
      <c r="J188" s="8"/>
      <c r="K188" s="7">
        <v>53</v>
      </c>
      <c r="L188" s="2"/>
      <c r="M188" s="2">
        <v>650</v>
      </c>
      <c r="N188" s="1"/>
      <c r="O188" s="1"/>
    </row>
    <row r="189" spans="1:15" ht="12.75">
      <c r="A189" s="20" t="s">
        <v>452</v>
      </c>
      <c r="D189" s="26" t="s">
        <v>453</v>
      </c>
      <c r="E189" s="53" t="s">
        <v>454</v>
      </c>
      <c r="F189" s="3">
        <v>35370</v>
      </c>
      <c r="G189" s="21">
        <v>20</v>
      </c>
      <c r="H189" s="21"/>
      <c r="I189" s="32" t="s">
        <v>422</v>
      </c>
      <c r="J189" s="8">
        <v>20</v>
      </c>
      <c r="K189" s="7"/>
      <c r="L189" s="2"/>
      <c r="M189" s="2"/>
      <c r="N189" s="1"/>
      <c r="O189" s="1"/>
    </row>
    <row r="190" spans="1:15" ht="12.75">
      <c r="A190" s="20" t="s">
        <v>455</v>
      </c>
      <c r="D190" s="26" t="s">
        <v>456</v>
      </c>
      <c r="E190" s="53" t="s">
        <v>457</v>
      </c>
      <c r="F190" s="3">
        <v>38846</v>
      </c>
      <c r="G190" s="21">
        <v>45.07</v>
      </c>
      <c r="H190" s="21">
        <v>40.22</v>
      </c>
      <c r="I190" s="32" t="s">
        <v>193</v>
      </c>
      <c r="J190" s="8">
        <v>45.07</v>
      </c>
      <c r="K190" s="7">
        <v>40.22</v>
      </c>
      <c r="L190" s="2">
        <v>250</v>
      </c>
      <c r="M190" s="2">
        <v>400</v>
      </c>
      <c r="N190" s="1"/>
      <c r="O190" s="1"/>
    </row>
    <row r="191" spans="1:15" ht="12.75">
      <c r="A191" s="20" t="s">
        <v>458</v>
      </c>
      <c r="D191" s="26" t="s">
        <v>459</v>
      </c>
      <c r="E191" s="53" t="s">
        <v>460</v>
      </c>
      <c r="F191" s="3">
        <v>36423</v>
      </c>
      <c r="G191" s="21">
        <v>32</v>
      </c>
      <c r="H191" s="21"/>
      <c r="I191" s="32" t="s">
        <v>461</v>
      </c>
      <c r="J191" s="8">
        <v>32</v>
      </c>
      <c r="K191" s="7"/>
      <c r="L191" s="2">
        <v>800</v>
      </c>
      <c r="M191" s="2"/>
      <c r="N191" s="1"/>
      <c r="O191" s="1"/>
    </row>
    <row r="192" spans="1:15" ht="12.75">
      <c r="A192" s="20" t="s">
        <v>198</v>
      </c>
      <c r="D192" s="4" t="s">
        <v>199</v>
      </c>
      <c r="E192" s="11" t="s">
        <v>200</v>
      </c>
      <c r="F192" s="3">
        <v>34955</v>
      </c>
      <c r="G192" s="21">
        <v>28</v>
      </c>
      <c r="H192" s="21"/>
      <c r="I192" t="s">
        <v>219</v>
      </c>
      <c r="J192" s="8">
        <v>28</v>
      </c>
      <c r="K192" s="7"/>
      <c r="L192" s="2">
        <v>500</v>
      </c>
      <c r="M192" s="2"/>
      <c r="N192" s="1"/>
      <c r="O192" s="1"/>
    </row>
    <row r="193" spans="1:15" ht="12.75">
      <c r="A193" s="66" t="s">
        <v>214</v>
      </c>
      <c r="B193" s="66"/>
      <c r="C193" s="66"/>
      <c r="D193" s="4" t="s">
        <v>215</v>
      </c>
      <c r="E193" s="4" t="s">
        <v>216</v>
      </c>
      <c r="F193" s="3">
        <v>36497</v>
      </c>
      <c r="G193" s="21">
        <v>8</v>
      </c>
      <c r="H193" s="21"/>
      <c r="I193" t="s">
        <v>218</v>
      </c>
      <c r="J193" s="8">
        <v>27.44</v>
      </c>
      <c r="K193" s="7"/>
      <c r="L193" s="2">
        <v>300</v>
      </c>
      <c r="M193" s="2"/>
      <c r="N193" s="2"/>
      <c r="O193" s="2"/>
    </row>
    <row r="194" spans="7:15" ht="12.75">
      <c r="G194" s="21"/>
      <c r="H194" s="21"/>
      <c r="J194" s="8"/>
      <c r="K194" s="8"/>
      <c r="L194" s="2"/>
      <c r="M194" s="2"/>
      <c r="N194" s="2"/>
      <c r="O194" s="2"/>
    </row>
    <row r="195" spans="8:15" ht="12.75">
      <c r="H195" s="21"/>
      <c r="J195" s="9"/>
      <c r="K195" s="9"/>
      <c r="L195" s="1"/>
      <c r="M195" s="1"/>
      <c r="N195" s="1"/>
      <c r="O195" s="1"/>
    </row>
    <row r="196" spans="10:15" ht="12.75">
      <c r="J196" s="9"/>
      <c r="K196" s="9"/>
      <c r="L196" s="1"/>
      <c r="M196" s="1"/>
      <c r="N196" s="1"/>
      <c r="O196" s="1"/>
    </row>
    <row r="197" spans="1:15" ht="12.75">
      <c r="A197" s="57">
        <v>44523</v>
      </c>
      <c r="C197" s="4" t="s">
        <v>27</v>
      </c>
      <c r="J197" s="9"/>
      <c r="K197" s="9"/>
      <c r="L197" s="1"/>
      <c r="M197" s="1"/>
      <c r="N197" s="1"/>
      <c r="O197" s="1"/>
    </row>
    <row r="198" spans="10:15" ht="12.75">
      <c r="J198" s="9"/>
      <c r="L198" s="1"/>
      <c r="M198" s="1"/>
      <c r="N198" s="1"/>
      <c r="O198" s="1"/>
    </row>
    <row r="199" spans="1:15" ht="15" customHeight="1">
      <c r="A199" s="20" t="s">
        <v>507</v>
      </c>
      <c r="J199" s="9"/>
      <c r="L199" s="1"/>
      <c r="M199" s="1"/>
      <c r="N199" s="1"/>
      <c r="O199" s="1"/>
    </row>
    <row r="200" spans="1:15" ht="12.75">
      <c r="A200"/>
      <c r="B200"/>
      <c r="C200"/>
      <c r="D200"/>
      <c r="E200"/>
      <c r="F200"/>
      <c r="G200"/>
      <c r="H200"/>
      <c r="J200" s="9"/>
      <c r="L200" s="1"/>
      <c r="M200" s="1"/>
      <c r="N200" s="1"/>
      <c r="O200" s="1"/>
    </row>
    <row r="201" spans="1:15" ht="12.75">
      <c r="A201"/>
      <c r="B201"/>
      <c r="C201"/>
      <c r="D201"/>
      <c r="E201"/>
      <c r="F201"/>
      <c r="G201"/>
      <c r="H201"/>
      <c r="J201" s="9"/>
      <c r="L201" s="1"/>
      <c r="M201" s="1"/>
      <c r="N201" s="1"/>
      <c r="O201" s="1"/>
    </row>
    <row r="202" spans="1:15" ht="12.75">
      <c r="A202"/>
      <c r="B202"/>
      <c r="C202"/>
      <c r="D202"/>
      <c r="E202"/>
      <c r="F202"/>
      <c r="G202"/>
      <c r="H202"/>
      <c r="J202" s="9"/>
      <c r="L202" s="1"/>
      <c r="M202" s="1"/>
      <c r="N202" s="1"/>
      <c r="O202" s="1"/>
    </row>
    <row r="203" spans="1:15" ht="12.75">
      <c r="A203"/>
      <c r="B203"/>
      <c r="C203"/>
      <c r="D203"/>
      <c r="E203"/>
      <c r="F203"/>
      <c r="G203"/>
      <c r="H203"/>
      <c r="J203" s="9"/>
      <c r="L203" s="1"/>
      <c r="M203" s="1"/>
      <c r="N203" s="1"/>
      <c r="O203" s="1"/>
    </row>
    <row r="204" spans="1:15" ht="12.75">
      <c r="A204"/>
      <c r="B204"/>
      <c r="C204"/>
      <c r="D204"/>
      <c r="E204"/>
      <c r="F204"/>
      <c r="G204"/>
      <c r="H204"/>
      <c r="J204" s="9"/>
      <c r="L204" s="1"/>
      <c r="M204" s="1"/>
      <c r="N204" s="1"/>
      <c r="O204" s="1"/>
    </row>
    <row r="205" spans="1:15" ht="12.75">
      <c r="A205"/>
      <c r="B205"/>
      <c r="C205"/>
      <c r="D205"/>
      <c r="E205"/>
      <c r="F205"/>
      <c r="G205"/>
      <c r="H205"/>
      <c r="J205" s="9"/>
      <c r="L205" s="1"/>
      <c r="M205" s="1"/>
      <c r="N205" s="1"/>
      <c r="O205" s="1"/>
    </row>
    <row r="206" spans="1:15" ht="12.75">
      <c r="A206"/>
      <c r="B206"/>
      <c r="C206"/>
      <c r="D206"/>
      <c r="E206"/>
      <c r="F206"/>
      <c r="G206"/>
      <c r="H206"/>
      <c r="J206" s="9"/>
      <c r="L206" s="1"/>
      <c r="M206" s="1"/>
      <c r="N206" s="1"/>
      <c r="O206" s="1"/>
    </row>
    <row r="207" spans="1:15" ht="12.75">
      <c r="A207"/>
      <c r="B207"/>
      <c r="C207"/>
      <c r="D207"/>
      <c r="E207"/>
      <c r="F207"/>
      <c r="G207"/>
      <c r="H207"/>
      <c r="J207" s="9"/>
      <c r="L207" s="1"/>
      <c r="M207" s="1"/>
      <c r="N207" s="1"/>
      <c r="O207" s="1"/>
    </row>
    <row r="208" spans="1:15" ht="12.75">
      <c r="A208"/>
      <c r="B208"/>
      <c r="C208"/>
      <c r="D208"/>
      <c r="E208"/>
      <c r="F208"/>
      <c r="G208"/>
      <c r="H208"/>
      <c r="J208" s="9"/>
      <c r="L208" s="1"/>
      <c r="M208" s="1"/>
      <c r="N208" s="1"/>
      <c r="O208" s="1"/>
    </row>
    <row r="209" spans="1:15" ht="12.75">
      <c r="A209"/>
      <c r="B209"/>
      <c r="C209"/>
      <c r="D209"/>
      <c r="E209"/>
      <c r="F209"/>
      <c r="G209"/>
      <c r="H209"/>
      <c r="J209" s="9"/>
      <c r="L209" s="1"/>
      <c r="M209" s="1"/>
      <c r="N209" s="1"/>
      <c r="O209" s="1"/>
    </row>
    <row r="210" spans="1:15" ht="12.75">
      <c r="A210"/>
      <c r="B210"/>
      <c r="C210"/>
      <c r="D210"/>
      <c r="E210"/>
      <c r="F210"/>
      <c r="G210"/>
      <c r="H210"/>
      <c r="J210" s="9"/>
      <c r="L210" s="1"/>
      <c r="M210" s="1"/>
      <c r="N210" s="1"/>
      <c r="O210" s="1"/>
    </row>
    <row r="211" spans="1:15" ht="12.75">
      <c r="A211"/>
      <c r="B211"/>
      <c r="C211"/>
      <c r="D211"/>
      <c r="E211"/>
      <c r="F211"/>
      <c r="G211"/>
      <c r="H211"/>
      <c r="J211" s="9"/>
      <c r="L211" s="1"/>
      <c r="M211" s="1"/>
      <c r="N211" s="1"/>
      <c r="O211" s="1"/>
    </row>
    <row r="212" spans="1:15" ht="12.75">
      <c r="A212"/>
      <c r="B212"/>
      <c r="C212"/>
      <c r="D212"/>
      <c r="E212"/>
      <c r="F212"/>
      <c r="G212"/>
      <c r="H212"/>
      <c r="J212" s="9"/>
      <c r="L212" s="1"/>
      <c r="M212" s="1"/>
      <c r="N212" s="1"/>
      <c r="O212" s="1"/>
    </row>
    <row r="213" spans="1:15" ht="12.75">
      <c r="A213"/>
      <c r="B213"/>
      <c r="C213"/>
      <c r="D213"/>
      <c r="E213"/>
      <c r="F213"/>
      <c r="G213"/>
      <c r="H213"/>
      <c r="J213" s="9"/>
      <c r="L213" s="1"/>
      <c r="M213" s="1"/>
      <c r="N213" s="1"/>
      <c r="O213" s="1"/>
    </row>
    <row r="214" spans="1:15" ht="12.75">
      <c r="A214"/>
      <c r="B214"/>
      <c r="C214"/>
      <c r="D214"/>
      <c r="E214"/>
      <c r="F214"/>
      <c r="G214"/>
      <c r="H214"/>
      <c r="J214" s="9"/>
      <c r="L214" s="1"/>
      <c r="M214" s="1"/>
      <c r="N214" s="1"/>
      <c r="O214" s="1"/>
    </row>
    <row r="215" spans="1:15" ht="12.75">
      <c r="A215"/>
      <c r="B215"/>
      <c r="C215"/>
      <c r="D215"/>
      <c r="E215"/>
      <c r="F215"/>
      <c r="G215"/>
      <c r="H215"/>
      <c r="J215" s="9"/>
      <c r="L215" s="1"/>
      <c r="M215" s="1"/>
      <c r="N215" s="1"/>
      <c r="O215" s="1"/>
    </row>
    <row r="216" spans="1:15" ht="12.75">
      <c r="A216"/>
      <c r="B216"/>
      <c r="C216"/>
      <c r="D216"/>
      <c r="E216"/>
      <c r="F216"/>
      <c r="G216"/>
      <c r="H216"/>
      <c r="J216" s="9"/>
      <c r="L216" s="1"/>
      <c r="M216" s="1"/>
      <c r="N216" s="1"/>
      <c r="O216" s="1"/>
    </row>
    <row r="217" spans="1:15" ht="12.75">
      <c r="A217"/>
      <c r="B217"/>
      <c r="C217"/>
      <c r="D217"/>
      <c r="E217"/>
      <c r="F217"/>
      <c r="G217"/>
      <c r="H217"/>
      <c r="J217" s="9"/>
      <c r="L217" s="1"/>
      <c r="M217" s="1"/>
      <c r="N217" s="1"/>
      <c r="O217" s="1"/>
    </row>
    <row r="218" spans="1:15" ht="12.75">
      <c r="A218"/>
      <c r="B218"/>
      <c r="C218"/>
      <c r="D218"/>
      <c r="E218"/>
      <c r="F218"/>
      <c r="G218"/>
      <c r="H218"/>
      <c r="J218" s="9"/>
      <c r="L218" s="1"/>
      <c r="M218" s="1"/>
      <c r="N218" s="1"/>
      <c r="O218" s="1"/>
    </row>
    <row r="219" spans="1:15" ht="12.75">
      <c r="A219"/>
      <c r="B219"/>
      <c r="C219"/>
      <c r="D219"/>
      <c r="E219"/>
      <c r="F219"/>
      <c r="G219"/>
      <c r="H219"/>
      <c r="J219" s="9"/>
      <c r="L219" s="1"/>
      <c r="M219" s="1"/>
      <c r="N219" s="1"/>
      <c r="O219" s="1"/>
    </row>
    <row r="220" spans="1:15" ht="12.75">
      <c r="A220"/>
      <c r="B220"/>
      <c r="C220"/>
      <c r="D220"/>
      <c r="E220"/>
      <c r="F220"/>
      <c r="G220"/>
      <c r="H220"/>
      <c r="J220" s="9"/>
      <c r="L220" s="1"/>
      <c r="M220" s="1"/>
      <c r="N220" s="1"/>
      <c r="O220" s="1"/>
    </row>
    <row r="221" spans="1:15" ht="12.75">
      <c r="A221"/>
      <c r="B221"/>
      <c r="C221"/>
      <c r="D221"/>
      <c r="E221"/>
      <c r="F221"/>
      <c r="G221"/>
      <c r="H221"/>
      <c r="J221" s="9"/>
      <c r="L221" s="1"/>
      <c r="M221" s="1"/>
      <c r="N221" s="1"/>
      <c r="O221" s="1"/>
    </row>
    <row r="222" spans="1:15" ht="12.75">
      <c r="A222"/>
      <c r="B222"/>
      <c r="C222"/>
      <c r="D222"/>
      <c r="E222"/>
      <c r="F222"/>
      <c r="G222"/>
      <c r="H222"/>
      <c r="J222" s="9"/>
      <c r="L222" s="1"/>
      <c r="M222" s="1"/>
      <c r="N222" s="1"/>
      <c r="O222" s="1"/>
    </row>
    <row r="223" spans="1:15" ht="12.75">
      <c r="A223"/>
      <c r="B223"/>
      <c r="C223"/>
      <c r="D223"/>
      <c r="E223"/>
      <c r="F223"/>
      <c r="G223"/>
      <c r="H223"/>
      <c r="J223" s="9"/>
      <c r="L223" s="1"/>
      <c r="M223" s="1"/>
      <c r="N223" s="1"/>
      <c r="O223" s="1"/>
    </row>
    <row r="224" spans="1:15" ht="12.75">
      <c r="A224"/>
      <c r="B224"/>
      <c r="C224"/>
      <c r="D224"/>
      <c r="E224"/>
      <c r="F224"/>
      <c r="G224"/>
      <c r="H224"/>
      <c r="J224" s="9"/>
      <c r="L224" s="1"/>
      <c r="M224" s="1"/>
      <c r="N224" s="1"/>
      <c r="O224" s="1"/>
    </row>
    <row r="225" spans="1:15" ht="12.75">
      <c r="A225"/>
      <c r="B225"/>
      <c r="C225"/>
      <c r="D225"/>
      <c r="E225"/>
      <c r="F225"/>
      <c r="G225"/>
      <c r="H225"/>
      <c r="J225" s="9"/>
      <c r="L225" s="1"/>
      <c r="M225" s="1"/>
      <c r="N225" s="1"/>
      <c r="O225" s="1"/>
    </row>
    <row r="226" spans="1:15" ht="12.75">
      <c r="A226"/>
      <c r="B226"/>
      <c r="C226"/>
      <c r="D226"/>
      <c r="E226"/>
      <c r="F226"/>
      <c r="G226"/>
      <c r="H226"/>
      <c r="J226" s="9"/>
      <c r="L226" s="1"/>
      <c r="M226" s="1"/>
      <c r="N226" s="1"/>
      <c r="O226" s="1"/>
    </row>
    <row r="227" spans="1:15" ht="12.75">
      <c r="A227"/>
      <c r="B227"/>
      <c r="C227"/>
      <c r="D227"/>
      <c r="E227"/>
      <c r="F227"/>
      <c r="G227"/>
      <c r="H227"/>
      <c r="J227" s="9"/>
      <c r="L227" s="1"/>
      <c r="M227" s="1"/>
      <c r="N227" s="1"/>
      <c r="O227" s="1"/>
    </row>
    <row r="228" spans="1:15" ht="12.75">
      <c r="A228"/>
      <c r="B228"/>
      <c r="C228"/>
      <c r="D228"/>
      <c r="E228"/>
      <c r="F228"/>
      <c r="G228"/>
      <c r="H228"/>
      <c r="J228" s="9"/>
      <c r="L228" s="1"/>
      <c r="M228" s="1"/>
      <c r="N228" s="1"/>
      <c r="O228" s="1"/>
    </row>
    <row r="229" spans="1:15" ht="12.75">
      <c r="A229"/>
      <c r="B229"/>
      <c r="C229"/>
      <c r="D229"/>
      <c r="E229"/>
      <c r="F229"/>
      <c r="G229"/>
      <c r="H229"/>
      <c r="J229" s="9"/>
      <c r="L229" s="1"/>
      <c r="M229" s="1"/>
      <c r="N229" s="1"/>
      <c r="O229" s="1"/>
    </row>
    <row r="230" spans="1:15" ht="12.75">
      <c r="A230"/>
      <c r="B230"/>
      <c r="C230"/>
      <c r="D230"/>
      <c r="E230"/>
      <c r="F230"/>
      <c r="G230"/>
      <c r="H230"/>
      <c r="J230" s="9"/>
      <c r="L230" s="1"/>
      <c r="M230" s="1"/>
      <c r="N230" s="1"/>
      <c r="O230" s="1"/>
    </row>
    <row r="231" spans="1:15" ht="12.75">
      <c r="A231"/>
      <c r="B231"/>
      <c r="C231"/>
      <c r="D231"/>
      <c r="E231"/>
      <c r="F231"/>
      <c r="G231"/>
      <c r="H231"/>
      <c r="J231" s="9"/>
      <c r="L231" s="1"/>
      <c r="M231" s="1"/>
      <c r="N231" s="1"/>
      <c r="O231" s="1"/>
    </row>
    <row r="232" spans="1:15" ht="12.75">
      <c r="A232"/>
      <c r="B232"/>
      <c r="C232"/>
      <c r="D232"/>
      <c r="E232"/>
      <c r="F232"/>
      <c r="G232"/>
      <c r="H232"/>
      <c r="J232" s="9"/>
      <c r="L232" s="1"/>
      <c r="M232" s="1"/>
      <c r="N232" s="1"/>
      <c r="O232" s="1"/>
    </row>
    <row r="233" spans="1:15" ht="12.75">
      <c r="A233"/>
      <c r="B233"/>
      <c r="C233"/>
      <c r="D233"/>
      <c r="E233"/>
      <c r="F233"/>
      <c r="G233"/>
      <c r="H233"/>
      <c r="J233" s="9"/>
      <c r="L233" s="1"/>
      <c r="M233" s="1"/>
      <c r="N233" s="1"/>
      <c r="O233" s="1"/>
    </row>
    <row r="234" spans="1:15" ht="12.75">
      <c r="A234"/>
      <c r="B234"/>
      <c r="C234"/>
      <c r="D234"/>
      <c r="E234"/>
      <c r="F234"/>
      <c r="G234"/>
      <c r="H234"/>
      <c r="J234" s="9"/>
      <c r="L234" s="1"/>
      <c r="M234" s="1"/>
      <c r="N234" s="1"/>
      <c r="O234" s="1"/>
    </row>
    <row r="235" spans="1:15" ht="12.75">
      <c r="A235"/>
      <c r="B235"/>
      <c r="C235"/>
      <c r="D235"/>
      <c r="E235"/>
      <c r="F235"/>
      <c r="G235"/>
      <c r="H235"/>
      <c r="J235" s="9"/>
      <c r="L235" s="1"/>
      <c r="M235" s="1"/>
      <c r="N235" s="1"/>
      <c r="O235" s="1"/>
    </row>
    <row r="236" spans="1:15" ht="12.75">
      <c r="A236"/>
      <c r="B236"/>
      <c r="C236"/>
      <c r="D236"/>
      <c r="E236"/>
      <c r="F236"/>
      <c r="G236"/>
      <c r="H236"/>
      <c r="J236" s="9"/>
      <c r="L236" s="1"/>
      <c r="M236" s="1"/>
      <c r="N236" s="1"/>
      <c r="O236" s="1"/>
    </row>
    <row r="237" spans="1:15" ht="12.75">
      <c r="A237"/>
      <c r="B237"/>
      <c r="C237"/>
      <c r="D237"/>
      <c r="E237"/>
      <c r="F237"/>
      <c r="G237"/>
      <c r="H237"/>
      <c r="J237" s="9"/>
      <c r="L237" s="1"/>
      <c r="M237" s="1"/>
      <c r="N237" s="1"/>
      <c r="O237" s="1"/>
    </row>
    <row r="238" spans="1:15" ht="12.75">
      <c r="A238"/>
      <c r="B238"/>
      <c r="C238"/>
      <c r="D238"/>
      <c r="E238"/>
      <c r="F238"/>
      <c r="G238"/>
      <c r="H238"/>
      <c r="J238" s="9"/>
      <c r="L238" s="1"/>
      <c r="M238" s="1"/>
      <c r="N238" s="1"/>
      <c r="O238" s="1"/>
    </row>
    <row r="239" spans="1:15" ht="12.75">
      <c r="A239"/>
      <c r="B239"/>
      <c r="C239"/>
      <c r="D239"/>
      <c r="E239"/>
      <c r="F239"/>
      <c r="G239"/>
      <c r="H239"/>
      <c r="J239" s="9"/>
      <c r="L239" s="1"/>
      <c r="M239" s="1"/>
      <c r="N239" s="1"/>
      <c r="O239" s="1"/>
    </row>
    <row r="240" spans="1:15" ht="12.75">
      <c r="A240"/>
      <c r="B240"/>
      <c r="C240"/>
      <c r="D240"/>
      <c r="E240"/>
      <c r="F240"/>
      <c r="G240"/>
      <c r="H240"/>
      <c r="J240" s="9"/>
      <c r="L240" s="1"/>
      <c r="M240" s="1"/>
      <c r="N240" s="1"/>
      <c r="O240" s="1"/>
    </row>
    <row r="241" spans="1:15" ht="12.75">
      <c r="A241"/>
      <c r="B241"/>
      <c r="C241"/>
      <c r="D241"/>
      <c r="E241"/>
      <c r="F241"/>
      <c r="G241"/>
      <c r="H241"/>
      <c r="J241" s="9"/>
      <c r="L241" s="1"/>
      <c r="M241" s="1"/>
      <c r="N241" s="1"/>
      <c r="O241" s="1"/>
    </row>
    <row r="242" spans="1:15" ht="12.75">
      <c r="A242"/>
      <c r="B242"/>
      <c r="C242"/>
      <c r="D242"/>
      <c r="E242"/>
      <c r="F242"/>
      <c r="G242"/>
      <c r="H242"/>
      <c r="J242" s="9"/>
      <c r="L242" s="1"/>
      <c r="M242" s="1"/>
      <c r="N242" s="1"/>
      <c r="O242" s="1"/>
    </row>
    <row r="243" spans="1:15" ht="12.75">
      <c r="A243"/>
      <c r="B243"/>
      <c r="C243"/>
      <c r="D243"/>
      <c r="E243"/>
      <c r="F243"/>
      <c r="G243"/>
      <c r="H243"/>
      <c r="J243" s="9"/>
      <c r="L243" s="1"/>
      <c r="M243" s="1"/>
      <c r="N243" s="1"/>
      <c r="O243" s="1"/>
    </row>
    <row r="244" spans="1:15" ht="12.75">
      <c r="A244"/>
      <c r="B244"/>
      <c r="C244"/>
      <c r="D244"/>
      <c r="E244"/>
      <c r="F244"/>
      <c r="G244"/>
      <c r="H244"/>
      <c r="J244" s="9"/>
      <c r="L244" s="1"/>
      <c r="M244" s="1"/>
      <c r="N244" s="1"/>
      <c r="O244" s="1"/>
    </row>
    <row r="245" spans="1:15" ht="12.75">
      <c r="A245"/>
      <c r="B245"/>
      <c r="C245"/>
      <c r="D245"/>
      <c r="E245"/>
      <c r="F245"/>
      <c r="G245"/>
      <c r="H245"/>
      <c r="J245" s="9"/>
      <c r="L245" s="1"/>
      <c r="M245" s="1"/>
      <c r="N245" s="1"/>
      <c r="O245" s="1"/>
    </row>
    <row r="246" spans="1:15" ht="12.75">
      <c r="A246"/>
      <c r="B246"/>
      <c r="C246"/>
      <c r="D246"/>
      <c r="E246"/>
      <c r="F246"/>
      <c r="G246"/>
      <c r="H246"/>
      <c r="J246" s="9"/>
      <c r="L246" s="1"/>
      <c r="M246" s="1"/>
      <c r="N246" s="1"/>
      <c r="O246" s="1"/>
    </row>
    <row r="247" spans="1:15" ht="12.75">
      <c r="A247"/>
      <c r="B247"/>
      <c r="C247"/>
      <c r="D247"/>
      <c r="E247"/>
      <c r="F247"/>
      <c r="G247"/>
      <c r="H247"/>
      <c r="J247" s="9"/>
      <c r="L247" s="1"/>
      <c r="M247" s="1"/>
      <c r="N247" s="1"/>
      <c r="O247" s="1"/>
    </row>
    <row r="248" spans="1:15" ht="12.75">
      <c r="A248"/>
      <c r="B248"/>
      <c r="C248"/>
      <c r="D248"/>
      <c r="E248"/>
      <c r="F248"/>
      <c r="G248"/>
      <c r="H248"/>
      <c r="J248" s="9"/>
      <c r="L248" s="1"/>
      <c r="M248" s="1"/>
      <c r="N248" s="1"/>
      <c r="O248" s="1"/>
    </row>
    <row r="249" spans="1:15" ht="12.75">
      <c r="A249"/>
      <c r="B249"/>
      <c r="C249"/>
      <c r="D249"/>
      <c r="E249"/>
      <c r="F249"/>
      <c r="G249"/>
      <c r="H249"/>
      <c r="J249" s="9"/>
      <c r="L249" s="1"/>
      <c r="M249" s="1"/>
      <c r="N249" s="1"/>
      <c r="O249" s="1"/>
    </row>
    <row r="250" spans="1:15" ht="12.75">
      <c r="A250"/>
      <c r="B250"/>
      <c r="C250"/>
      <c r="D250"/>
      <c r="E250"/>
      <c r="F250"/>
      <c r="G250"/>
      <c r="H250"/>
      <c r="J250" s="9"/>
      <c r="L250" s="1"/>
      <c r="M250" s="1"/>
      <c r="N250" s="1"/>
      <c r="O250" s="1"/>
    </row>
    <row r="251" spans="1:15" ht="12.75">
      <c r="A251"/>
      <c r="B251"/>
      <c r="C251"/>
      <c r="D251"/>
      <c r="E251"/>
      <c r="F251"/>
      <c r="G251"/>
      <c r="H251"/>
      <c r="J251" s="9"/>
      <c r="L251" s="1"/>
      <c r="M251" s="1"/>
      <c r="N251" s="1"/>
      <c r="O251" s="1"/>
    </row>
    <row r="252" spans="1:15" ht="12.75">
      <c r="A252"/>
      <c r="B252"/>
      <c r="C252"/>
      <c r="D252"/>
      <c r="E252"/>
      <c r="F252"/>
      <c r="G252"/>
      <c r="H252"/>
      <c r="J252" s="9"/>
      <c r="L252" s="1"/>
      <c r="M252" s="1"/>
      <c r="N252" s="1"/>
      <c r="O252" s="1"/>
    </row>
    <row r="253" spans="1:15" ht="12.75">
      <c r="A253"/>
      <c r="B253"/>
      <c r="C253"/>
      <c r="D253"/>
      <c r="E253"/>
      <c r="F253"/>
      <c r="G253"/>
      <c r="H253"/>
      <c r="J253" s="9"/>
      <c r="L253" s="1"/>
      <c r="M253" s="1"/>
      <c r="N253" s="1"/>
      <c r="O253" s="1"/>
    </row>
    <row r="254" spans="1:15" ht="12.75">
      <c r="A254"/>
      <c r="B254"/>
      <c r="C254"/>
      <c r="D254"/>
      <c r="E254"/>
      <c r="F254"/>
      <c r="G254"/>
      <c r="H254"/>
      <c r="J254" s="9"/>
      <c r="L254" s="1"/>
      <c r="M254" s="1"/>
      <c r="N254" s="1"/>
      <c r="O254" s="1"/>
    </row>
    <row r="255" spans="1:15" ht="12.75">
      <c r="A255"/>
      <c r="B255"/>
      <c r="C255"/>
      <c r="D255"/>
      <c r="E255"/>
      <c r="F255"/>
      <c r="G255"/>
      <c r="H255"/>
      <c r="J255" s="9"/>
      <c r="L255" s="1"/>
      <c r="M255" s="1"/>
      <c r="N255" s="1"/>
      <c r="O255" s="1"/>
    </row>
    <row r="256" spans="1:15" ht="12.75">
      <c r="A256"/>
      <c r="B256"/>
      <c r="C256"/>
      <c r="D256"/>
      <c r="E256"/>
      <c r="F256"/>
      <c r="G256"/>
      <c r="H256"/>
      <c r="J256" s="9"/>
      <c r="L256" s="1"/>
      <c r="M256" s="1"/>
      <c r="N256" s="1"/>
      <c r="O256" s="1"/>
    </row>
    <row r="257" spans="1:15" ht="12.75">
      <c r="A257"/>
      <c r="B257"/>
      <c r="C257"/>
      <c r="D257"/>
      <c r="E257"/>
      <c r="F257"/>
      <c r="G257"/>
      <c r="H257"/>
      <c r="J257" s="9"/>
      <c r="L257" s="1"/>
      <c r="M257" s="1"/>
      <c r="N257" s="1"/>
      <c r="O257" s="1"/>
    </row>
    <row r="258" spans="1:15" ht="12.75">
      <c r="A258"/>
      <c r="B258"/>
      <c r="C258"/>
      <c r="D258"/>
      <c r="E258"/>
      <c r="F258"/>
      <c r="G258"/>
      <c r="H258"/>
      <c r="J258" s="9"/>
      <c r="L258" s="1"/>
      <c r="M258" s="1"/>
      <c r="N258" s="1"/>
      <c r="O258" s="1"/>
    </row>
    <row r="259" spans="1:15" ht="12.75">
      <c r="A259"/>
      <c r="B259"/>
      <c r="C259"/>
      <c r="D259"/>
      <c r="E259"/>
      <c r="F259"/>
      <c r="G259"/>
      <c r="H259"/>
      <c r="J259" s="9"/>
      <c r="L259" s="1"/>
      <c r="M259" s="1"/>
      <c r="N259" s="1"/>
      <c r="O259" s="1"/>
    </row>
    <row r="260" spans="1:15" ht="12.75">
      <c r="A260"/>
      <c r="B260"/>
      <c r="C260"/>
      <c r="D260"/>
      <c r="E260"/>
      <c r="F260"/>
      <c r="G260"/>
      <c r="H260"/>
      <c r="J260" s="9"/>
      <c r="L260" s="1"/>
      <c r="M260" s="1"/>
      <c r="N260" s="1"/>
      <c r="O260" s="1"/>
    </row>
    <row r="261" spans="1:15" ht="12.75">
      <c r="A261"/>
      <c r="B261"/>
      <c r="C261"/>
      <c r="D261"/>
      <c r="E261"/>
      <c r="F261"/>
      <c r="G261"/>
      <c r="H261"/>
      <c r="J261" s="9"/>
      <c r="L261" s="1"/>
      <c r="M261" s="1"/>
      <c r="N261" s="1"/>
      <c r="O261" s="1"/>
    </row>
    <row r="262" spans="1:15" ht="12.75">
      <c r="A262"/>
      <c r="B262"/>
      <c r="C262"/>
      <c r="D262"/>
      <c r="E262"/>
      <c r="F262"/>
      <c r="G262"/>
      <c r="H262"/>
      <c r="J262" s="9"/>
      <c r="L262" s="1"/>
      <c r="M262" s="1"/>
      <c r="N262" s="1"/>
      <c r="O262" s="1"/>
    </row>
    <row r="263" spans="1:15" ht="12.75">
      <c r="A263"/>
      <c r="B263"/>
      <c r="C263"/>
      <c r="D263"/>
      <c r="E263"/>
      <c r="F263"/>
      <c r="G263"/>
      <c r="H263"/>
      <c r="J263" s="9"/>
      <c r="L263" s="1"/>
      <c r="M263" s="1"/>
      <c r="N263" s="1"/>
      <c r="O263" s="1"/>
    </row>
    <row r="264" spans="1:15" ht="12.75">
      <c r="A264"/>
      <c r="B264"/>
      <c r="C264"/>
      <c r="D264"/>
      <c r="E264"/>
      <c r="F264"/>
      <c r="G264"/>
      <c r="H264"/>
      <c r="J264" s="9"/>
      <c r="L264" s="1"/>
      <c r="M264" s="1"/>
      <c r="N264" s="1"/>
      <c r="O264" s="1"/>
    </row>
    <row r="265" spans="1:15" ht="12.75">
      <c r="A265"/>
      <c r="B265"/>
      <c r="C265"/>
      <c r="D265"/>
      <c r="E265"/>
      <c r="F265"/>
      <c r="G265"/>
      <c r="H265"/>
      <c r="J265" s="9"/>
      <c r="L265" s="1"/>
      <c r="M265" s="1"/>
      <c r="N265" s="1"/>
      <c r="O265" s="1"/>
    </row>
    <row r="266" spans="1:15" ht="12.75">
      <c r="A266"/>
      <c r="B266"/>
      <c r="C266"/>
      <c r="D266"/>
      <c r="E266"/>
      <c r="F266"/>
      <c r="G266"/>
      <c r="H266"/>
      <c r="J266" s="9"/>
      <c r="L266" s="1"/>
      <c r="M266" s="1"/>
      <c r="N266" s="1"/>
      <c r="O266" s="1"/>
    </row>
    <row r="267" spans="1:15" ht="12.75">
      <c r="A267"/>
      <c r="B267"/>
      <c r="C267"/>
      <c r="D267"/>
      <c r="E267"/>
      <c r="F267"/>
      <c r="G267"/>
      <c r="H267"/>
      <c r="J267" s="9"/>
      <c r="L267" s="1"/>
      <c r="M267" s="1"/>
      <c r="N267" s="1"/>
      <c r="O267" s="1"/>
    </row>
    <row r="268" spans="1:15" ht="12.75">
      <c r="A268"/>
      <c r="B268"/>
      <c r="C268"/>
      <c r="D268"/>
      <c r="E268"/>
      <c r="F268"/>
      <c r="G268"/>
      <c r="H268"/>
      <c r="J268" s="9"/>
      <c r="L268" s="1"/>
      <c r="M268" s="1"/>
      <c r="N268" s="1"/>
      <c r="O268" s="1"/>
    </row>
    <row r="269" spans="1:15" ht="12.75">
      <c r="A269"/>
      <c r="B269"/>
      <c r="C269"/>
      <c r="D269"/>
      <c r="E269"/>
      <c r="F269"/>
      <c r="G269"/>
      <c r="H269"/>
      <c r="J269" s="9"/>
      <c r="L269" s="1"/>
      <c r="M269" s="1"/>
      <c r="N269" s="1"/>
      <c r="O269" s="1"/>
    </row>
    <row r="270" spans="1:15" ht="12.75">
      <c r="A270"/>
      <c r="B270"/>
      <c r="C270"/>
      <c r="D270"/>
      <c r="E270"/>
      <c r="F270"/>
      <c r="G270"/>
      <c r="H270"/>
      <c r="J270" s="9"/>
      <c r="L270" s="1"/>
      <c r="M270" s="1"/>
      <c r="N270" s="1"/>
      <c r="O270" s="1"/>
    </row>
    <row r="271" spans="1:15" ht="12.75">
      <c r="A271"/>
      <c r="B271"/>
      <c r="C271"/>
      <c r="D271"/>
      <c r="E271"/>
      <c r="F271"/>
      <c r="G271"/>
      <c r="H271"/>
      <c r="J271" s="9"/>
      <c r="L271" s="1"/>
      <c r="M271" s="1"/>
      <c r="N271" s="1"/>
      <c r="O271" s="1"/>
    </row>
    <row r="272" spans="1:15" ht="12.75">
      <c r="A272"/>
      <c r="B272"/>
      <c r="C272"/>
      <c r="D272"/>
      <c r="E272"/>
      <c r="F272"/>
      <c r="G272"/>
      <c r="H272"/>
      <c r="J272" s="9"/>
      <c r="L272" s="1"/>
      <c r="M272" s="1"/>
      <c r="N272" s="1"/>
      <c r="O272" s="1"/>
    </row>
    <row r="273" spans="1:15" ht="12.75">
      <c r="A273"/>
      <c r="B273"/>
      <c r="C273"/>
      <c r="D273"/>
      <c r="E273"/>
      <c r="F273"/>
      <c r="G273"/>
      <c r="H273"/>
      <c r="J273" s="9"/>
      <c r="L273" s="1"/>
      <c r="M273" s="1"/>
      <c r="N273" s="1"/>
      <c r="O273" s="1"/>
    </row>
    <row r="274" spans="1:15" ht="12.75">
      <c r="A274"/>
      <c r="B274"/>
      <c r="C274"/>
      <c r="D274"/>
      <c r="E274"/>
      <c r="F274"/>
      <c r="G274"/>
      <c r="H274"/>
      <c r="J274" s="9"/>
      <c r="L274" s="1"/>
      <c r="M274" s="1"/>
      <c r="N274" s="1"/>
      <c r="O274" s="1"/>
    </row>
    <row r="275" spans="1:15" ht="12.75">
      <c r="A275"/>
      <c r="B275"/>
      <c r="C275"/>
      <c r="D275"/>
      <c r="E275"/>
      <c r="F275"/>
      <c r="G275"/>
      <c r="H275"/>
      <c r="J275" s="9"/>
      <c r="L275" s="1"/>
      <c r="M275" s="1"/>
      <c r="N275" s="1"/>
      <c r="O275" s="1"/>
    </row>
    <row r="276" spans="1:15" ht="12.75">
      <c r="A276"/>
      <c r="B276"/>
      <c r="C276"/>
      <c r="D276"/>
      <c r="E276"/>
      <c r="F276"/>
      <c r="G276"/>
      <c r="H276"/>
      <c r="J276" s="9"/>
      <c r="L276" s="1"/>
      <c r="M276" s="1"/>
      <c r="N276" s="1"/>
      <c r="O276" s="1"/>
    </row>
    <row r="277" spans="1:15" ht="12.75">
      <c r="A277"/>
      <c r="B277"/>
      <c r="C277"/>
      <c r="D277"/>
      <c r="E277"/>
      <c r="F277"/>
      <c r="G277"/>
      <c r="H277"/>
      <c r="J277" s="9"/>
      <c r="L277" s="1"/>
      <c r="M277" s="1"/>
      <c r="N277" s="1"/>
      <c r="O277" s="1"/>
    </row>
    <row r="278" spans="1:15" ht="12.75">
      <c r="A278"/>
      <c r="B278"/>
      <c r="C278"/>
      <c r="D278"/>
      <c r="E278"/>
      <c r="F278"/>
      <c r="G278"/>
      <c r="H278"/>
      <c r="L278" s="1"/>
      <c r="M278" s="1"/>
      <c r="N278" s="1"/>
      <c r="O278" s="1"/>
    </row>
    <row r="279" spans="1:15" ht="12.75">
      <c r="A279"/>
      <c r="B279"/>
      <c r="C279"/>
      <c r="D279"/>
      <c r="E279"/>
      <c r="F279"/>
      <c r="G279"/>
      <c r="H279"/>
      <c r="L279" s="1"/>
      <c r="M279" s="1"/>
      <c r="N279" s="1"/>
      <c r="O279" s="1"/>
    </row>
    <row r="280" spans="1:15" ht="12.75">
      <c r="A280"/>
      <c r="B280"/>
      <c r="C280"/>
      <c r="D280"/>
      <c r="E280"/>
      <c r="F280"/>
      <c r="G280"/>
      <c r="H280"/>
      <c r="L280" s="1"/>
      <c r="M280" s="1"/>
      <c r="N280" s="1"/>
      <c r="O280" s="1"/>
    </row>
    <row r="281" spans="1:15" ht="12.75">
      <c r="A281"/>
      <c r="B281"/>
      <c r="C281"/>
      <c r="D281"/>
      <c r="E281"/>
      <c r="F281"/>
      <c r="G281"/>
      <c r="H281"/>
      <c r="L281" s="1"/>
      <c r="M281" s="1"/>
      <c r="N281" s="1"/>
      <c r="O281" s="1"/>
    </row>
    <row r="282" spans="1:15" ht="12.75">
      <c r="A282"/>
      <c r="B282"/>
      <c r="C282"/>
      <c r="D282"/>
      <c r="E282"/>
      <c r="F282"/>
      <c r="G282"/>
      <c r="H282"/>
      <c r="L282" s="1"/>
      <c r="M282" s="1"/>
      <c r="N282" s="1"/>
      <c r="O282" s="1"/>
    </row>
    <row r="283" spans="1:15" ht="12.75">
      <c r="A283"/>
      <c r="B283"/>
      <c r="C283"/>
      <c r="D283"/>
      <c r="E283"/>
      <c r="F283"/>
      <c r="G283"/>
      <c r="H283"/>
      <c r="L283" s="1"/>
      <c r="M283" s="1"/>
      <c r="N283" s="1"/>
      <c r="O283" s="1"/>
    </row>
    <row r="284" spans="1:15" ht="12.75">
      <c r="A284"/>
      <c r="B284"/>
      <c r="C284"/>
      <c r="D284"/>
      <c r="E284"/>
      <c r="F284"/>
      <c r="G284"/>
      <c r="H284"/>
      <c r="L284" s="1"/>
      <c r="M284" s="1"/>
      <c r="N284" s="1"/>
      <c r="O284" s="1"/>
    </row>
    <row r="285" spans="1:15" ht="12.75">
      <c r="A285"/>
      <c r="B285"/>
      <c r="C285"/>
      <c r="D285"/>
      <c r="E285"/>
      <c r="F285"/>
      <c r="G285"/>
      <c r="H285"/>
      <c r="L285" s="1"/>
      <c r="M285" s="1"/>
      <c r="N285" s="1"/>
      <c r="O285" s="1"/>
    </row>
    <row r="286" spans="1:15" ht="12.75">
      <c r="A286"/>
      <c r="B286"/>
      <c r="C286"/>
      <c r="D286"/>
      <c r="E286"/>
      <c r="F286"/>
      <c r="G286"/>
      <c r="H286"/>
      <c r="L286" s="1"/>
      <c r="M286" s="1"/>
      <c r="N286" s="1"/>
      <c r="O286" s="1"/>
    </row>
    <row r="287" spans="1:15" ht="12.75">
      <c r="A287"/>
      <c r="B287"/>
      <c r="C287"/>
      <c r="D287"/>
      <c r="E287"/>
      <c r="F287"/>
      <c r="G287"/>
      <c r="H287"/>
      <c r="L287" s="1"/>
      <c r="M287" s="1"/>
      <c r="N287" s="1"/>
      <c r="O287" s="1"/>
    </row>
    <row r="288" spans="1:15" ht="12.75">
      <c r="A288"/>
      <c r="B288"/>
      <c r="C288"/>
      <c r="D288"/>
      <c r="E288"/>
      <c r="F288"/>
      <c r="G288"/>
      <c r="H288"/>
      <c r="L288" s="1"/>
      <c r="M288" s="1"/>
      <c r="N288" s="1"/>
      <c r="O288" s="1"/>
    </row>
    <row r="289" spans="1:15" ht="12.75">
      <c r="A289"/>
      <c r="B289"/>
      <c r="C289"/>
      <c r="D289"/>
      <c r="E289"/>
      <c r="F289"/>
      <c r="G289"/>
      <c r="H289"/>
      <c r="L289" s="1"/>
      <c r="M289" s="1"/>
      <c r="N289" s="1"/>
      <c r="O289" s="1"/>
    </row>
    <row r="290" spans="1:15" ht="12.75">
      <c r="A290"/>
      <c r="B290"/>
      <c r="C290"/>
      <c r="D290"/>
      <c r="E290"/>
      <c r="F290"/>
      <c r="G290"/>
      <c r="H290"/>
      <c r="L290" s="1"/>
      <c r="M290" s="1"/>
      <c r="N290" s="1"/>
      <c r="O290" s="1"/>
    </row>
    <row r="291" spans="1:15" ht="12.75">
      <c r="A291"/>
      <c r="B291"/>
      <c r="C291"/>
      <c r="D291"/>
      <c r="E291"/>
      <c r="F291"/>
      <c r="G291"/>
      <c r="H291"/>
      <c r="L291" s="1"/>
      <c r="M291" s="1"/>
      <c r="N291" s="1"/>
      <c r="O291" s="1"/>
    </row>
    <row r="292" spans="1:15" ht="12.75">
      <c r="A292"/>
      <c r="B292"/>
      <c r="C292"/>
      <c r="D292"/>
      <c r="E292"/>
      <c r="F292"/>
      <c r="G292"/>
      <c r="H292"/>
      <c r="L292" s="1"/>
      <c r="M292" s="1"/>
      <c r="N292" s="1"/>
      <c r="O292" s="1"/>
    </row>
    <row r="293" spans="1:15" ht="12.75">
      <c r="A293"/>
      <c r="B293"/>
      <c r="C293"/>
      <c r="D293"/>
      <c r="E293"/>
      <c r="F293"/>
      <c r="G293"/>
      <c r="H293"/>
      <c r="L293" s="1"/>
      <c r="M293" s="1"/>
      <c r="N293" s="1"/>
      <c r="O293" s="1"/>
    </row>
  </sheetData>
  <sheetProtection/>
  <mergeCells count="33">
    <mergeCell ref="A165:C165"/>
    <mergeCell ref="A180:N180"/>
    <mergeCell ref="G184:I184"/>
    <mergeCell ref="A57:C57"/>
    <mergeCell ref="A56:C56"/>
    <mergeCell ref="A70:C70"/>
    <mergeCell ref="A107:C107"/>
    <mergeCell ref="A95:C95"/>
    <mergeCell ref="A108:C108"/>
    <mergeCell ref="A71:C71"/>
    <mergeCell ref="A109:C109"/>
    <mergeCell ref="E46:F46"/>
    <mergeCell ref="E50:F50"/>
    <mergeCell ref="G97:H97"/>
    <mergeCell ref="A58:C58"/>
    <mergeCell ref="A96:C96"/>
    <mergeCell ref="N6:O6"/>
    <mergeCell ref="A8:C8"/>
    <mergeCell ref="A12:C12"/>
    <mergeCell ref="A10:C10"/>
    <mergeCell ref="D40:F40"/>
    <mergeCell ref="D43:F43"/>
    <mergeCell ref="A9:C9"/>
    <mergeCell ref="A193:C193"/>
    <mergeCell ref="A1:O1"/>
    <mergeCell ref="A2:O2"/>
    <mergeCell ref="A3:O3"/>
    <mergeCell ref="A4:O4"/>
    <mergeCell ref="J6:K6"/>
    <mergeCell ref="A99:C99"/>
    <mergeCell ref="A54:C54"/>
    <mergeCell ref="A55:C55"/>
    <mergeCell ref="L6:M6"/>
  </mergeCells>
  <printOptions/>
  <pageMargins left="0.75" right="0" top="0" bottom="0" header="0" footer="0"/>
  <pageSetup horizontalDpi="600" verticalDpi="600" orientation="landscape" scale="60" r:id="rId1"/>
  <headerFooter alignWithMargins="0">
    <oddFooter>&amp;CPage &amp;P of &amp;N</oddFooter>
  </headerFooter>
  <rowBreaks count="2" manualBreakCount="2">
    <brk id="7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 of South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william.richardson</dc:creator>
  <cp:keywords/>
  <dc:description/>
  <cp:lastModifiedBy>Powers, John</cp:lastModifiedBy>
  <cp:lastPrinted>2019-11-07T17:32:02Z</cp:lastPrinted>
  <dcterms:created xsi:type="dcterms:W3CDTF">2006-08-09T18:51:36Z</dcterms:created>
  <dcterms:modified xsi:type="dcterms:W3CDTF">2021-11-23T19:48:24Z</dcterms:modified>
  <cp:category/>
  <cp:version/>
  <cp:contentType/>
  <cp:contentStatus/>
</cp:coreProperties>
</file>